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1090836\Desktop\押印廃止\緑化\20220401千代田区緑化推進要綱（環境政策課 浮貝 内線2878）\差替えデータ\"/>
    </mc:Choice>
  </mc:AlternateContent>
  <bookViews>
    <workbookView xWindow="0" yWindow="0" windowWidth="20490" windowHeight="7530"/>
  </bookViews>
  <sheets>
    <sheet name="【はじめに入力してください】基本情報入力シート" sheetId="8" r:id="rId1"/>
    <sheet name="基準値算定ページ" sheetId="9" r:id="rId2"/>
    <sheet name="緑化計画書" sheetId="3" r:id="rId3"/>
    <sheet name="事業者連名用別紙（計画書）" sheetId="12" r:id="rId4"/>
    <sheet name="緑化完了書_エクセル版 " sheetId="5" r:id="rId5"/>
    <sheet name="事業者連名用別紙 (完了届)" sheetId="13" r:id="rId6"/>
    <sheet name="樹木等一覧表" sheetId="6" r:id="rId7"/>
    <sheet name="【参考資料】在来種リスト　あいうえお順" sheetId="11" r:id="rId8"/>
  </sheets>
  <definedNames>
    <definedName name="_xlnm._FilterDatabase" localSheetId="7" hidden="1">'【参考資料】在来種リスト　あいうえお順'!$A$2:$B$71</definedName>
    <definedName name="_xlnm.Print_Area" localSheetId="0">【はじめに入力してください】基本情報入力シート!$A$1:$C$13</definedName>
    <definedName name="_xlnm.Print_Area" localSheetId="7">'【参考資料】在来種リスト　あいうえお順'!$A$1:$B$71</definedName>
    <definedName name="_xlnm.Print_Area" localSheetId="1">基準値算定ページ!$A$1:$AH$73</definedName>
    <definedName name="_xlnm.Print_Area" localSheetId="5">'事業者連名用別紙 (完了届)'!$A$1:$S$33</definedName>
    <definedName name="_xlnm.Print_Area" localSheetId="3">'事業者連名用別紙（計画書）'!$A$1:$S$33</definedName>
    <definedName name="_xlnm.Print_Area" localSheetId="4">'緑化完了書_エクセル版 '!$A$1:$AB$52</definedName>
    <definedName name="_xlnm.Print_Area" localSheetId="2">緑化計画書!$A$1:$AB$49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3" i="5" l="1"/>
  <c r="P40" i="3"/>
  <c r="J54" i="9" l="1"/>
  <c r="N58" i="9" s="1"/>
  <c r="S22" i="5"/>
  <c r="S19" i="3"/>
  <c r="X19" i="5" l="1"/>
  <c r="U43" i="5" s="1"/>
  <c r="M3" i="12" l="1"/>
  <c r="Q4" i="13"/>
  <c r="O4" i="13"/>
  <c r="M4" i="13"/>
  <c r="X16" i="3"/>
  <c r="U40" i="3" s="1"/>
  <c r="W19" i="3" l="1"/>
  <c r="Q3" i="12"/>
  <c r="O3" i="12"/>
  <c r="F19" i="5" l="1"/>
  <c r="L19" i="5" l="1"/>
  <c r="H11" i="6" l="1"/>
  <c r="J9" i="9" l="1"/>
  <c r="O29" i="3" l="1"/>
  <c r="G29" i="3"/>
  <c r="O31" i="3" l="1"/>
  <c r="W22" i="5"/>
  <c r="R19" i="5"/>
  <c r="A19" i="5"/>
  <c r="D14" i="5"/>
  <c r="R16" i="3" l="1"/>
  <c r="A16" i="3"/>
  <c r="L16" i="3"/>
  <c r="F16" i="3"/>
  <c r="D14" i="3"/>
  <c r="G13" i="5"/>
  <c r="D12" i="5"/>
  <c r="G13" i="3"/>
  <c r="D12" i="3"/>
  <c r="Y12" i="9" l="1"/>
  <c r="H38" i="9" s="1"/>
  <c r="J12" i="9"/>
  <c r="Y11" i="9"/>
  <c r="H58" i="9" s="1"/>
  <c r="T58" i="9" s="1"/>
  <c r="J11" i="9"/>
  <c r="M31" i="9" s="1"/>
  <c r="Y10" i="9"/>
  <c r="H47" i="9" s="1"/>
  <c r="J10" i="9"/>
  <c r="J8" i="9"/>
  <c r="J7" i="9"/>
  <c r="AA38" i="9" l="1"/>
  <c r="W38" i="9"/>
  <c r="M20" i="9"/>
  <c r="N38" i="9"/>
  <c r="S31" i="9"/>
  <c r="S38" i="9"/>
  <c r="S47" i="9"/>
  <c r="V47" i="9" s="1"/>
  <c r="M18" i="9" s="1"/>
  <c r="H31" i="9"/>
  <c r="H43" i="6"/>
  <c r="H34" i="6"/>
  <c r="H24" i="6"/>
  <c r="H18" i="6"/>
  <c r="G19" i="3" l="1"/>
  <c r="G22" i="5"/>
  <c r="H25" i="6"/>
  <c r="AD38" i="9"/>
  <c r="V31" i="9"/>
  <c r="T24" i="3"/>
  <c r="P24" i="3"/>
  <c r="L24" i="3"/>
  <c r="G24" i="3"/>
  <c r="X23" i="3"/>
  <c r="X22" i="3"/>
  <c r="X24" i="3" l="1"/>
  <c r="M16" i="9"/>
  <c r="C22" i="5" s="1"/>
  <c r="O32" i="5"/>
  <c r="O34" i="5" s="1"/>
  <c r="G32" i="5"/>
  <c r="U31" i="5"/>
  <c r="U30" i="5"/>
  <c r="U29" i="5"/>
  <c r="T27" i="5"/>
  <c r="P27" i="5"/>
  <c r="L27" i="5"/>
  <c r="G27" i="5"/>
  <c r="X26" i="5"/>
  <c r="X25" i="5"/>
  <c r="G31" i="3"/>
  <c r="U31" i="3" s="1"/>
  <c r="U36" i="3" s="1"/>
  <c r="U27" i="3"/>
  <c r="U28" i="3"/>
  <c r="U26" i="3"/>
  <c r="L22" i="5" l="1"/>
  <c r="C19" i="3"/>
  <c r="L19" i="3" s="1"/>
  <c r="G34" i="5"/>
  <c r="U34" i="5" s="1"/>
  <c r="U39" i="5" s="1"/>
  <c r="U29" i="3"/>
  <c r="X27" i="5"/>
  <c r="U32" i="5"/>
</calcChain>
</file>

<file path=xl/comments1.xml><?xml version="1.0" encoding="utf-8"?>
<comments xmlns="http://schemas.openxmlformats.org/spreadsheetml/2006/main">
  <authors>
    <author>Administrator</author>
  </authors>
  <commentList>
    <comment ref="B12" authorId="0" shapeId="0">
      <text>
        <r>
          <rPr>
            <sz val="9"/>
            <color indexed="81"/>
            <rFont val="MS P ゴシック"/>
            <family val="3"/>
            <charset val="128"/>
          </rPr>
          <t xml:space="preserve">プルダウンで「有」「無」を選択します。
</t>
        </r>
      </text>
    </comment>
  </commentList>
</comments>
</file>

<file path=xl/comments2.xml><?xml version="1.0" encoding="utf-8"?>
<comments xmlns="http://schemas.openxmlformats.org/spreadsheetml/2006/main">
  <authors>
    <author>Administrator</author>
    <author>Rieko</author>
  </authors>
  <commentList>
    <comment ref="A2" authorId="0" shapeId="0">
      <text>
        <r>
          <rPr>
            <b/>
            <sz val="9"/>
            <color indexed="81"/>
            <rFont val="MS P ゴシック"/>
            <family val="3"/>
            <charset val="128"/>
          </rPr>
          <t>千代田区:　変更届の場合はタイトルのセルのプルダウンから「緑化計画書（変更）」を選んでください。</t>
        </r>
        <r>
          <rPr>
            <sz val="9"/>
            <color indexed="81"/>
            <rFont val="MS P ゴシック"/>
            <family val="3"/>
            <charset val="128"/>
          </rPr>
          <t xml:space="preserve">
</t>
        </r>
      </text>
    </comment>
    <comment ref="W32" authorId="1" shapeId="0">
      <text>
        <r>
          <rPr>
            <sz val="9"/>
            <color indexed="81"/>
            <rFont val="MS P ゴシック"/>
            <family val="3"/>
            <charset val="128"/>
          </rPr>
          <t>「足りないところ」から「実際に植えるところ」へ
　</t>
        </r>
        <r>
          <rPr>
            <sz val="8"/>
            <color indexed="10"/>
            <rFont val="MS P ゴシック"/>
            <family val="3"/>
            <charset val="128"/>
          </rPr>
          <t>植栽すべき基準を実際に植えるところに振り替えるという考え方の表記になります。</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Rieko</author>
    <author>Administrator</author>
  </authors>
  <commentList>
    <comment ref="W35" authorId="0" shapeId="0">
      <text>
        <r>
          <rPr>
            <sz val="9"/>
            <color indexed="81"/>
            <rFont val="MS P ゴシック"/>
            <family val="3"/>
            <charset val="128"/>
          </rPr>
          <t xml:space="preserve">「足りないところ」から「実際に植えるところ」へ
植栽すべき基準を実際に植えるところに振り替える
</t>
        </r>
      </text>
    </comment>
    <comment ref="H48" authorId="1" shapeId="0">
      <text>
        <r>
          <rPr>
            <sz val="9"/>
            <color indexed="81"/>
            <rFont val="MS P ゴシック"/>
            <family val="3"/>
            <charset val="128"/>
          </rPr>
          <t xml:space="preserve">平成、令和をプルダウンで選択します。
</t>
        </r>
      </text>
    </comment>
  </commentList>
</comments>
</file>

<file path=xl/sharedStrings.xml><?xml version="1.0" encoding="utf-8"?>
<sst xmlns="http://schemas.openxmlformats.org/spreadsheetml/2006/main" count="757" uniqueCount="331">
  <si>
    <t>名　称</t>
  </si>
  <si>
    <t>所在地</t>
  </si>
  <si>
    <t>千代田区</t>
  </si>
  <si>
    <t>施設の種類</t>
  </si>
  <si>
    <t>法定建蔽率</t>
  </si>
  <si>
    <t>敷地面積</t>
  </si>
  <si>
    <t>建築面積</t>
  </si>
  <si>
    <t>緑　化　面　積</t>
  </si>
  <si>
    <t>地上部</t>
  </si>
  <si>
    <t>樹木の緑化面積</t>
  </si>
  <si>
    <t>高木</t>
  </si>
  <si>
    <t>中木</t>
  </si>
  <si>
    <t>低木</t>
  </si>
  <si>
    <t>計</t>
  </si>
  <si>
    <t>既存樹木</t>
  </si>
  <si>
    <t>植栽樹木</t>
  </si>
  <si>
    <t>建築物上</t>
  </si>
  <si>
    <t>芝・草花等の面積</t>
  </si>
  <si>
    <t>屋上</t>
  </si>
  <si>
    <t>壁面</t>
  </si>
  <si>
    <t>ベランダ等</t>
  </si>
  <si>
    <t>振替面積</t>
  </si>
  <si>
    <t>設置面積</t>
  </si>
  <si>
    <t>接道部緑化</t>
  </si>
  <si>
    <t>生物多様性の配慮</t>
  </si>
  <si>
    <t>在来種植栽</t>
  </si>
  <si>
    <t>ビオトープの設置</t>
  </si>
  <si>
    <t>その他（自由記載）</t>
  </si>
  <si>
    <t>振替
場所</t>
    <phoneticPr fontId="6"/>
  </si>
  <si>
    <t>①</t>
    <phoneticPr fontId="6"/>
  </si>
  <si>
    <r>
      <t>　樹木</t>
    </r>
    <r>
      <rPr>
        <sz val="8"/>
        <color theme="1"/>
        <rFont val="ＭＳ 明朝"/>
        <family val="1"/>
        <charset val="128"/>
      </rPr>
      <t>（固定式植栽基盤）</t>
    </r>
    <r>
      <rPr>
        <sz val="9"/>
        <color theme="1"/>
        <rFont val="ＭＳ 明朝"/>
        <family val="1"/>
        <charset val="128"/>
      </rPr>
      <t>の面積</t>
    </r>
    <phoneticPr fontId="6"/>
  </si>
  <si>
    <t>接道延長</t>
    <phoneticPr fontId="6"/>
  </si>
  <si>
    <t>第１号様式（第４条関係）</t>
  </si>
  <si>
    <t>下記のとおり、緑化計画書を提出します。</t>
  </si>
  <si>
    <t>千代田区長　殿</t>
  </si>
  <si>
    <t>電話</t>
  </si>
  <si>
    <t>氏名</t>
  </si>
  <si>
    <t>受付処理欄</t>
  </si>
  <si>
    <t>受付番号・受付年月日</t>
  </si>
  <si>
    <t>処理欄</t>
  </si>
  <si>
    <t>計</t>
    <rPh sb="0" eb="1">
      <t>ケイ</t>
    </rPh>
    <phoneticPr fontId="6"/>
  </si>
  <si>
    <t>計</t>
    <phoneticPr fontId="6"/>
  </si>
  <si>
    <t>合計</t>
    <rPh sb="0" eb="2">
      <t>ゴウケイ</t>
    </rPh>
    <phoneticPr fontId="6"/>
  </si>
  <si>
    <t>緑化面積の振替がある場合は記載します</t>
    <rPh sb="5" eb="7">
      <t>フリカエ</t>
    </rPh>
    <rPh sb="10" eb="12">
      <t>バアイ</t>
    </rPh>
    <rPh sb="13" eb="15">
      <t>キサイ</t>
    </rPh>
    <phoneticPr fontId="6"/>
  </si>
  <si>
    <t>太陽光発電設備等の設置がある場合は記載します</t>
    <rPh sb="14" eb="16">
      <t>バアイ</t>
    </rPh>
    <rPh sb="17" eb="19">
      <t>キサイ</t>
    </rPh>
    <phoneticPr fontId="6"/>
  </si>
  <si>
    <t>緑地管理者（予定）</t>
    <rPh sb="6" eb="8">
      <t>ヨテイ</t>
    </rPh>
    <phoneticPr fontId="6"/>
  </si>
  <si>
    <t>完了予定年月</t>
    <phoneticPr fontId="6"/>
  </si>
  <si>
    <t>第2号様式（第5条関係）</t>
    <phoneticPr fontId="6"/>
  </si>
  <si>
    <t>計画書受付年月日・番号</t>
    <rPh sb="0" eb="3">
      <t>ケイカクショ</t>
    </rPh>
    <rPh sb="3" eb="5">
      <t>ウケツケ</t>
    </rPh>
    <rPh sb="5" eb="8">
      <t>ネンガッピ</t>
    </rPh>
    <rPh sb="9" eb="11">
      <t>バンゴウ</t>
    </rPh>
    <phoneticPr fontId="6"/>
  </si>
  <si>
    <t>第</t>
    <rPh sb="0" eb="1">
      <t>ダイ</t>
    </rPh>
    <phoneticPr fontId="6"/>
  </si>
  <si>
    <t>号</t>
    <rPh sb="0" eb="1">
      <t>ゴウ</t>
    </rPh>
    <phoneticPr fontId="6"/>
  </si>
  <si>
    <t>維持管理</t>
    <rPh sb="0" eb="4">
      <t>イジカンリ</t>
    </rPh>
    <phoneticPr fontId="6"/>
  </si>
  <si>
    <t>方法</t>
    <rPh sb="0" eb="2">
      <t>ホウホウ</t>
    </rPh>
    <phoneticPr fontId="6"/>
  </si>
  <si>
    <t>特記事項</t>
    <rPh sb="0" eb="2">
      <t>トッキ</t>
    </rPh>
    <rPh sb="2" eb="4">
      <t>ジコウ</t>
    </rPh>
    <phoneticPr fontId="6"/>
  </si>
  <si>
    <t>地上部</t>
    <rPh sb="0" eb="3">
      <t>チジョウブ</t>
    </rPh>
    <phoneticPr fontId="6"/>
  </si>
  <si>
    <t>建築物上</t>
    <rPh sb="0" eb="2">
      <t>ケンチク</t>
    </rPh>
    <rPh sb="2" eb="3">
      <t>ブツ</t>
    </rPh>
    <rPh sb="3" eb="4">
      <t>ジョウ</t>
    </rPh>
    <phoneticPr fontId="6"/>
  </si>
  <si>
    <t>剪定</t>
    <rPh sb="0" eb="2">
      <t>センテイ</t>
    </rPh>
    <phoneticPr fontId="6"/>
  </si>
  <si>
    <t>施肥</t>
    <rPh sb="0" eb="2">
      <t>セヒ</t>
    </rPh>
    <phoneticPr fontId="6"/>
  </si>
  <si>
    <t>潅水</t>
    <rPh sb="0" eb="2">
      <t>カンスイ</t>
    </rPh>
    <phoneticPr fontId="6"/>
  </si>
  <si>
    <t>回／週</t>
    <rPh sb="0" eb="1">
      <t>カイ</t>
    </rPh>
    <rPh sb="2" eb="3">
      <t>シュウ</t>
    </rPh>
    <phoneticPr fontId="6"/>
  </si>
  <si>
    <t>住所</t>
    <phoneticPr fontId="6"/>
  </si>
  <si>
    <t>㎡</t>
    <phoneticPr fontId="6"/>
  </si>
  <si>
    <t>ｍ</t>
    <phoneticPr fontId="6"/>
  </si>
  <si>
    <t>②</t>
    <phoneticPr fontId="6"/>
  </si>
  <si>
    <t>③</t>
    <phoneticPr fontId="6"/>
  </si>
  <si>
    <t>％</t>
    <phoneticPr fontId="6"/>
  </si>
  <si>
    <r>
      <t>屋上面積</t>
    </r>
    <r>
      <rPr>
        <sz val="8"/>
        <color theme="1"/>
        <rFont val="ＭＳ 明朝"/>
        <family val="1"/>
        <charset val="128"/>
      </rPr>
      <t>（利用可能部分）</t>
    </r>
    <phoneticPr fontId="6"/>
  </si>
  <si>
    <t>建築物上又は地上部緑化が困難な理由</t>
    <phoneticPr fontId="6"/>
  </si>
  <si>
    <t>有・無</t>
    <rPh sb="0" eb="1">
      <t>アリ</t>
    </rPh>
    <rPh sb="2" eb="3">
      <t>ナシ</t>
    </rPh>
    <phoneticPr fontId="6"/>
  </si>
  <si>
    <t>無</t>
  </si>
  <si>
    <t>□</t>
  </si>
  <si>
    <t>建築物上から地上部へ</t>
  </si>
  <si>
    <t>地上部から建築物上へ</t>
    <phoneticPr fontId="6"/>
  </si>
  <si>
    <t>本</t>
    <rPh sb="0" eb="1">
      <t>ホン</t>
    </rPh>
    <phoneticPr fontId="6"/>
  </si>
  <si>
    <t>ベランダ</t>
    <phoneticPr fontId="6"/>
  </si>
  <si>
    <t>壁面</t>
    <phoneticPr fontId="6"/>
  </si>
  <si>
    <t>―</t>
    <phoneticPr fontId="6"/>
  </si>
  <si>
    <t>緑　化　完　了　書</t>
    <rPh sb="4" eb="5">
      <t>カン</t>
    </rPh>
    <rPh sb="6" eb="7">
      <t>リョウ</t>
    </rPh>
    <rPh sb="8" eb="9">
      <t>ショ</t>
    </rPh>
    <phoneticPr fontId="6"/>
  </si>
  <si>
    <t>別　表</t>
    <rPh sb="0" eb="1">
      <t>ベツ</t>
    </rPh>
    <rPh sb="2" eb="3">
      <t>ヒョウ</t>
    </rPh>
    <phoneticPr fontId="18"/>
  </si>
  <si>
    <t>樹　木　等　一　覧　表</t>
    <rPh sb="0" eb="1">
      <t>キ</t>
    </rPh>
    <rPh sb="2" eb="3">
      <t>キ</t>
    </rPh>
    <rPh sb="4" eb="5">
      <t>トウ</t>
    </rPh>
    <rPh sb="6" eb="7">
      <t>イチ</t>
    </rPh>
    <rPh sb="8" eb="9">
      <t>ラン</t>
    </rPh>
    <rPh sb="10" eb="11">
      <t>オモテ</t>
    </rPh>
    <phoneticPr fontId="18"/>
  </si>
  <si>
    <t>分　類</t>
    <rPh sb="0" eb="1">
      <t>ブン</t>
    </rPh>
    <rPh sb="2" eb="3">
      <t>タグイ</t>
    </rPh>
    <phoneticPr fontId="18"/>
  </si>
  <si>
    <t>植物名</t>
    <rPh sb="0" eb="3">
      <t>ショクブツメイ</t>
    </rPh>
    <phoneticPr fontId="18"/>
  </si>
  <si>
    <t>高　さ</t>
    <rPh sb="0" eb="1">
      <t>タカ</t>
    </rPh>
    <phoneticPr fontId="18"/>
  </si>
  <si>
    <t>仕様数量（本・㎡）</t>
    <rPh sb="0" eb="2">
      <t>シヨウ</t>
    </rPh>
    <rPh sb="2" eb="4">
      <t>スウリョウ</t>
    </rPh>
    <rPh sb="5" eb="6">
      <t>ホン</t>
    </rPh>
    <phoneticPr fontId="18"/>
  </si>
  <si>
    <t>備　考</t>
    <rPh sb="0" eb="1">
      <t>ソナエ</t>
    </rPh>
    <rPh sb="2" eb="3">
      <t>コウ</t>
    </rPh>
    <phoneticPr fontId="18"/>
  </si>
  <si>
    <t>地　　　上　　　部</t>
    <rPh sb="0" eb="1">
      <t>チ</t>
    </rPh>
    <rPh sb="4" eb="5">
      <t>ウエ</t>
    </rPh>
    <rPh sb="8" eb="9">
      <t>ブ</t>
    </rPh>
    <phoneticPr fontId="18"/>
  </si>
  <si>
    <t>樹　　　　　木</t>
    <rPh sb="0" eb="1">
      <t>キ</t>
    </rPh>
    <rPh sb="6" eb="7">
      <t>キ</t>
    </rPh>
    <phoneticPr fontId="18"/>
  </si>
  <si>
    <t>高　木</t>
    <rPh sb="0" eb="1">
      <t>タカ</t>
    </rPh>
    <rPh sb="2" eb="3">
      <t>キ</t>
    </rPh>
    <phoneticPr fontId="18"/>
  </si>
  <si>
    <t>ｍ</t>
  </si>
  <si>
    <t>本</t>
    <rPh sb="0" eb="1">
      <t>ホン</t>
    </rPh>
    <phoneticPr fontId="18"/>
  </si>
  <si>
    <t>高木　計</t>
    <rPh sb="0" eb="2">
      <t>コウボク</t>
    </rPh>
    <rPh sb="3" eb="4">
      <t>ケイ</t>
    </rPh>
    <phoneticPr fontId="6"/>
  </si>
  <si>
    <t>中　木</t>
    <rPh sb="0" eb="1">
      <t>チュウ</t>
    </rPh>
    <rPh sb="2" eb="3">
      <t>キ</t>
    </rPh>
    <phoneticPr fontId="18"/>
  </si>
  <si>
    <t>中木　計</t>
    <rPh sb="0" eb="1">
      <t>チュウ</t>
    </rPh>
    <rPh sb="3" eb="4">
      <t>ケイ</t>
    </rPh>
    <phoneticPr fontId="6"/>
  </si>
  <si>
    <t>低　木</t>
    <rPh sb="0" eb="1">
      <t>テイ</t>
    </rPh>
    <rPh sb="2" eb="3">
      <t>キ</t>
    </rPh>
    <phoneticPr fontId="18"/>
  </si>
  <si>
    <t>低木　計</t>
    <rPh sb="0" eb="2">
      <t>テイボク</t>
    </rPh>
    <rPh sb="3" eb="4">
      <t>ケイ</t>
    </rPh>
    <phoneticPr fontId="6"/>
  </si>
  <si>
    <t>地上部樹木　計</t>
    <rPh sb="0" eb="3">
      <t>チジョウブ</t>
    </rPh>
    <rPh sb="3" eb="5">
      <t>ジュモク</t>
    </rPh>
    <rPh sb="6" eb="7">
      <t>ケイ</t>
    </rPh>
    <phoneticPr fontId="18"/>
  </si>
  <si>
    <t>その他</t>
    <rPh sb="2" eb="3">
      <t>ホカ</t>
    </rPh>
    <phoneticPr fontId="6"/>
  </si>
  <si>
    <t>建築物上（屋上・壁面・ベランダ等）</t>
    <rPh sb="0" eb="3">
      <t>ケンチクブツ</t>
    </rPh>
    <rPh sb="3" eb="4">
      <t>ジョウ</t>
    </rPh>
    <rPh sb="5" eb="7">
      <t>オクジョウ</t>
    </rPh>
    <rPh sb="8" eb="10">
      <t>ヘキメン</t>
    </rPh>
    <rPh sb="15" eb="16">
      <t>トウ</t>
    </rPh>
    <phoneticPr fontId="18"/>
  </si>
  <si>
    <t>屋　　　上</t>
    <rPh sb="0" eb="1">
      <t>ヤ</t>
    </rPh>
    <rPh sb="4" eb="5">
      <t>ジョウ</t>
    </rPh>
    <phoneticPr fontId="18"/>
  </si>
  <si>
    <t>樹　　　木</t>
    <rPh sb="0" eb="1">
      <t>キ</t>
    </rPh>
    <rPh sb="4" eb="5">
      <t>キ</t>
    </rPh>
    <phoneticPr fontId="18"/>
  </si>
  <si>
    <t>高木</t>
    <rPh sb="0" eb="2">
      <t>コウボク</t>
    </rPh>
    <phoneticPr fontId="18"/>
  </si>
  <si>
    <t>中木</t>
    <rPh sb="0" eb="2">
      <t>チュウボク</t>
    </rPh>
    <phoneticPr fontId="18"/>
  </si>
  <si>
    <t>低木</t>
    <rPh sb="0" eb="2">
      <t>テイボク</t>
    </rPh>
    <phoneticPr fontId="18"/>
  </si>
  <si>
    <t>計</t>
    <rPh sb="0" eb="1">
      <t>ケイ</t>
    </rPh>
    <phoneticPr fontId="18"/>
  </si>
  <si>
    <t>芝・草花等</t>
    <rPh sb="0" eb="1">
      <t>シバ</t>
    </rPh>
    <rPh sb="2" eb="4">
      <t>クサバナ</t>
    </rPh>
    <rPh sb="4" eb="5">
      <t>トウ</t>
    </rPh>
    <phoneticPr fontId="18"/>
  </si>
  <si>
    <t>壁面・ベランダ等</t>
    <rPh sb="0" eb="2">
      <t>ヘキメン</t>
    </rPh>
    <rPh sb="7" eb="8">
      <t>トウ</t>
    </rPh>
    <phoneticPr fontId="18"/>
  </si>
  <si>
    <t>樹　　木</t>
    <rPh sb="0" eb="1">
      <t>キ</t>
    </rPh>
    <rPh sb="3" eb="4">
      <t>キ</t>
    </rPh>
    <phoneticPr fontId="18"/>
  </si>
  <si>
    <t>注</t>
    <rPh sb="0" eb="1">
      <t>チュウ</t>
    </rPh>
    <phoneticPr fontId="6"/>
  </si>
  <si>
    <t>１　可動式の植栽基盤の場合には、備考欄に明記する。</t>
    <rPh sb="2" eb="5">
      <t>カドウシキ</t>
    </rPh>
    <rPh sb="6" eb="7">
      <t>ショク</t>
    </rPh>
    <rPh sb="7" eb="8">
      <t>サイ</t>
    </rPh>
    <rPh sb="8" eb="10">
      <t>キバン</t>
    </rPh>
    <rPh sb="11" eb="13">
      <t>バアイ</t>
    </rPh>
    <rPh sb="16" eb="19">
      <t>ビコウラン</t>
    </rPh>
    <rPh sb="20" eb="22">
      <t>メイキ</t>
    </rPh>
    <phoneticPr fontId="18"/>
  </si>
  <si>
    <t>２　ベランダ等の欄に記載するものは、備考欄へ設置場所を記入する。</t>
    <rPh sb="6" eb="7">
      <t>トウ</t>
    </rPh>
    <rPh sb="8" eb="9">
      <t>ラン</t>
    </rPh>
    <rPh sb="10" eb="12">
      <t>キサイ</t>
    </rPh>
    <rPh sb="18" eb="21">
      <t>ビコウラン</t>
    </rPh>
    <rPh sb="22" eb="24">
      <t>セッチ</t>
    </rPh>
    <rPh sb="24" eb="26">
      <t>バショ</t>
    </rPh>
    <rPh sb="27" eb="29">
      <t>キニュウ</t>
    </rPh>
    <phoneticPr fontId="18"/>
  </si>
  <si>
    <t>３　既存樹木や移植樹木がある場合は、備考欄に既存、移植の別を記入する。</t>
    <rPh sb="2" eb="4">
      <t>キゾン</t>
    </rPh>
    <rPh sb="4" eb="6">
      <t>ジュモク</t>
    </rPh>
    <rPh sb="7" eb="9">
      <t>イショク</t>
    </rPh>
    <rPh sb="9" eb="11">
      <t>ジュモク</t>
    </rPh>
    <rPh sb="14" eb="16">
      <t>バアイ</t>
    </rPh>
    <rPh sb="18" eb="21">
      <t>ビコウラン</t>
    </rPh>
    <rPh sb="22" eb="24">
      <t>キゾン</t>
    </rPh>
    <rPh sb="25" eb="27">
      <t>イショク</t>
    </rPh>
    <rPh sb="28" eb="29">
      <t>ベツ</t>
    </rPh>
    <rPh sb="30" eb="32">
      <t>キニュウ</t>
    </rPh>
    <phoneticPr fontId="18"/>
  </si>
  <si>
    <t>４　芝・草花等、その他欄に記載するものについては、高さの欄を企画と読替える。</t>
    <rPh sb="2" eb="3">
      <t>シバ</t>
    </rPh>
    <rPh sb="4" eb="6">
      <t>クサバナ</t>
    </rPh>
    <rPh sb="6" eb="7">
      <t>ナド</t>
    </rPh>
    <rPh sb="10" eb="11">
      <t>ホカ</t>
    </rPh>
    <rPh sb="11" eb="12">
      <t>ラン</t>
    </rPh>
    <rPh sb="13" eb="15">
      <t>キサイ</t>
    </rPh>
    <rPh sb="25" eb="26">
      <t>タカ</t>
    </rPh>
    <rPh sb="28" eb="29">
      <t>ラン</t>
    </rPh>
    <rPh sb="30" eb="32">
      <t>キカク</t>
    </rPh>
    <rPh sb="33" eb="34">
      <t>ヨ</t>
    </rPh>
    <rPh sb="34" eb="35">
      <t>カ</t>
    </rPh>
    <phoneticPr fontId="18"/>
  </si>
  <si>
    <t>５　適宜行を追加、ページ増等で対応するか、上記の内容を盛り込んだ独自の様式でもよい。</t>
    <rPh sb="2" eb="4">
      <t>テキギ</t>
    </rPh>
    <rPh sb="4" eb="5">
      <t>ギョウ</t>
    </rPh>
    <rPh sb="6" eb="8">
      <t>ツイカ</t>
    </rPh>
    <rPh sb="12" eb="13">
      <t>フ</t>
    </rPh>
    <rPh sb="13" eb="14">
      <t>ナド</t>
    </rPh>
    <rPh sb="15" eb="17">
      <t>タイオウ</t>
    </rPh>
    <rPh sb="21" eb="23">
      <t>ジョウキ</t>
    </rPh>
    <rPh sb="24" eb="26">
      <t>ナイヨウ</t>
    </rPh>
    <rPh sb="27" eb="28">
      <t>モ</t>
    </rPh>
    <rPh sb="29" eb="30">
      <t>コ</t>
    </rPh>
    <rPh sb="32" eb="34">
      <t>ドクジ</t>
    </rPh>
    <rPh sb="35" eb="37">
      <t>ヨウシキ</t>
    </rPh>
    <phoneticPr fontId="18"/>
  </si>
  <si>
    <t xml:space="preserve"> 電話</t>
    <phoneticPr fontId="6"/>
  </si>
  <si>
    <t xml:space="preserve"> 氏名</t>
    <phoneticPr fontId="6"/>
  </si>
  <si>
    <t>項目</t>
    <rPh sb="0" eb="2">
      <t>コウモク</t>
    </rPh>
    <phoneticPr fontId="18"/>
  </si>
  <si>
    <t>名称</t>
    <rPh sb="0" eb="2">
      <t>メイショウ</t>
    </rPh>
    <phoneticPr fontId="18"/>
  </si>
  <si>
    <t>－</t>
    <phoneticPr fontId="18"/>
  </si>
  <si>
    <t>「千代田区」は不要</t>
    <rPh sb="1" eb="5">
      <t>チヨダク</t>
    </rPh>
    <rPh sb="7" eb="9">
      <t>フヨウ</t>
    </rPh>
    <phoneticPr fontId="18"/>
  </si>
  <si>
    <t>用途</t>
    <rPh sb="0" eb="2">
      <t>ヨウト</t>
    </rPh>
    <phoneticPr fontId="18"/>
  </si>
  <si>
    <t>建ぺい率</t>
    <rPh sb="0" eb="1">
      <t>ケン</t>
    </rPh>
    <rPh sb="3" eb="4">
      <t>リツ</t>
    </rPh>
    <phoneticPr fontId="18"/>
  </si>
  <si>
    <t>単位は自動</t>
    <rPh sb="0" eb="2">
      <t>タンイ</t>
    </rPh>
    <rPh sb="3" eb="5">
      <t>ジドウ</t>
    </rPh>
    <phoneticPr fontId="18"/>
  </si>
  <si>
    <t>敷地面積</t>
    <rPh sb="0" eb="2">
      <t>シキチ</t>
    </rPh>
    <rPh sb="2" eb="4">
      <t>メンセキ</t>
    </rPh>
    <phoneticPr fontId="18"/>
  </si>
  <si>
    <t>㎡</t>
    <phoneticPr fontId="18"/>
  </si>
  <si>
    <t>建築面積</t>
    <rPh sb="0" eb="2">
      <t>ケンチク</t>
    </rPh>
    <rPh sb="2" eb="4">
      <t>メンセキ</t>
    </rPh>
    <phoneticPr fontId="18"/>
  </si>
  <si>
    <t>屋上面積</t>
    <rPh sb="0" eb="2">
      <t>オクジョウ</t>
    </rPh>
    <rPh sb="2" eb="4">
      <t>メンセキ</t>
    </rPh>
    <phoneticPr fontId="18"/>
  </si>
  <si>
    <t>接道延長</t>
    <rPh sb="0" eb="1">
      <t>セツ</t>
    </rPh>
    <rPh sb="1" eb="2">
      <t>ミチ</t>
    </rPh>
    <rPh sb="2" eb="4">
      <t>エンチョウ</t>
    </rPh>
    <phoneticPr fontId="18"/>
  </si>
  <si>
    <t>ｍ</t>
    <phoneticPr fontId="18"/>
  </si>
  <si>
    <t>総合設計制度</t>
    <rPh sb="0" eb="2">
      <t>ソウゴウ</t>
    </rPh>
    <rPh sb="2" eb="4">
      <t>セッケイ</t>
    </rPh>
    <rPh sb="4" eb="6">
      <t>セイド</t>
    </rPh>
    <phoneticPr fontId="18"/>
  </si>
  <si>
    <t>接道緑化基準率</t>
    <rPh sb="0" eb="1">
      <t>セツ</t>
    </rPh>
    <rPh sb="1" eb="2">
      <t>ミチ</t>
    </rPh>
    <rPh sb="2" eb="4">
      <t>リョクカ</t>
    </rPh>
    <rPh sb="4" eb="6">
      <t>キジュン</t>
    </rPh>
    <rPh sb="6" eb="7">
      <t>リツ</t>
    </rPh>
    <phoneticPr fontId="18"/>
  </si>
  <si>
    <t>緑  化  基  準  値  計  算  表</t>
    <rPh sb="0" eb="1">
      <t>ミドリ</t>
    </rPh>
    <rPh sb="3" eb="4">
      <t>カ</t>
    </rPh>
    <rPh sb="6" eb="7">
      <t>モト</t>
    </rPh>
    <rPh sb="9" eb="10">
      <t>ジュン</t>
    </rPh>
    <rPh sb="12" eb="13">
      <t>チ</t>
    </rPh>
    <rPh sb="15" eb="16">
      <t>ケイ</t>
    </rPh>
    <rPh sb="18" eb="19">
      <t>サン</t>
    </rPh>
    <rPh sb="21" eb="22">
      <t>ヒョウ</t>
    </rPh>
    <phoneticPr fontId="18"/>
  </si>
  <si>
    <t>◆名称・敷地面積等</t>
    <rPh sb="1" eb="3">
      <t>メイショウ</t>
    </rPh>
    <rPh sb="4" eb="6">
      <t>シキチ</t>
    </rPh>
    <rPh sb="6" eb="8">
      <t>メンセキ</t>
    </rPh>
    <rPh sb="8" eb="9">
      <t>トウ</t>
    </rPh>
    <phoneticPr fontId="18"/>
  </si>
  <si>
    <t>名　称</t>
    <rPh sb="0" eb="1">
      <t>ナ</t>
    </rPh>
    <rPh sb="2" eb="3">
      <t>ショウ</t>
    </rPh>
    <phoneticPr fontId="18"/>
  </si>
  <si>
    <t>所 在 地</t>
    <rPh sb="0" eb="1">
      <t>ショ</t>
    </rPh>
    <rPh sb="2" eb="3">
      <t>ザイ</t>
    </rPh>
    <rPh sb="4" eb="5">
      <t>チ</t>
    </rPh>
    <phoneticPr fontId="18"/>
  </si>
  <si>
    <t>用  途</t>
    <rPh sb="0" eb="1">
      <t>ヨウ</t>
    </rPh>
    <rPh sb="3" eb="4">
      <t>ト</t>
    </rPh>
    <phoneticPr fontId="18"/>
  </si>
  <si>
    <t>総合設計制度適用</t>
    <rPh sb="0" eb="2">
      <t>ソウゴウ</t>
    </rPh>
    <rPh sb="2" eb="4">
      <t>セッケイ</t>
    </rPh>
    <rPh sb="4" eb="6">
      <t>セイド</t>
    </rPh>
    <rPh sb="6" eb="8">
      <t>テキヨウ</t>
    </rPh>
    <phoneticPr fontId="18"/>
  </si>
  <si>
    <t>◆各緑化基準値</t>
    <rPh sb="1" eb="2">
      <t>カク</t>
    </rPh>
    <rPh sb="2" eb="4">
      <t>リョクカ</t>
    </rPh>
    <rPh sb="4" eb="6">
      <t>キジュン</t>
    </rPh>
    <rPh sb="6" eb="7">
      <t>チ</t>
    </rPh>
    <phoneticPr fontId="18"/>
  </si>
  <si>
    <t>地上部緑化基準</t>
    <rPh sb="0" eb="2">
      <t>チジョウ</t>
    </rPh>
    <rPh sb="2" eb="3">
      <t>ブ</t>
    </rPh>
    <rPh sb="3" eb="5">
      <t>リョクカ</t>
    </rPh>
    <rPh sb="5" eb="7">
      <t>キジュン</t>
    </rPh>
    <phoneticPr fontId="18"/>
  </si>
  <si>
    <t>：</t>
    <phoneticPr fontId="18"/>
  </si>
  <si>
    <t>建築物上緑化基準</t>
    <rPh sb="0" eb="3">
      <t>ケンチクブツ</t>
    </rPh>
    <rPh sb="3" eb="4">
      <t>ジョウ</t>
    </rPh>
    <rPh sb="4" eb="6">
      <t>リョクカ</t>
    </rPh>
    <rPh sb="6" eb="8">
      <t>キジュン</t>
    </rPh>
    <phoneticPr fontId="18"/>
  </si>
  <si>
    <t>接道部緑化基準</t>
    <rPh sb="0" eb="1">
      <t>セツ</t>
    </rPh>
    <rPh sb="1" eb="2">
      <t>ミチ</t>
    </rPh>
    <rPh sb="2" eb="3">
      <t>ブ</t>
    </rPh>
    <rPh sb="3" eb="5">
      <t>リョクカ</t>
    </rPh>
    <rPh sb="5" eb="7">
      <t>キジュン</t>
    </rPh>
    <phoneticPr fontId="18"/>
  </si>
  <si>
    <t>・地上部緑化基準計算</t>
    <rPh sb="1" eb="3">
      <t>チジョウ</t>
    </rPh>
    <rPh sb="3" eb="4">
      <t>ブ</t>
    </rPh>
    <rPh sb="4" eb="6">
      <t>リョクカ</t>
    </rPh>
    <rPh sb="6" eb="8">
      <t>キジュン</t>
    </rPh>
    <rPh sb="8" eb="10">
      <t>ケイサン</t>
    </rPh>
    <phoneticPr fontId="18"/>
  </si>
  <si>
    <t>A式及びB式によって算出される面積のいずれか小さい面積</t>
    <rPh sb="1" eb="2">
      <t>シキ</t>
    </rPh>
    <rPh sb="2" eb="3">
      <t>オヨ</t>
    </rPh>
    <rPh sb="5" eb="6">
      <t>シキ</t>
    </rPh>
    <rPh sb="10" eb="12">
      <t>サンシュツ</t>
    </rPh>
    <rPh sb="15" eb="17">
      <t>メンセキ</t>
    </rPh>
    <rPh sb="22" eb="23">
      <t>チイ</t>
    </rPh>
    <rPh sb="25" eb="27">
      <t>メンセキ</t>
    </rPh>
    <phoneticPr fontId="18"/>
  </si>
  <si>
    <t>　　　　　　　　　　　　　　　　　　　　　　　　　　　　　（総合設計制度等適用有の場合はA式のみ）</t>
    <rPh sb="30" eb="32">
      <t>ソウゴウ</t>
    </rPh>
    <rPh sb="32" eb="34">
      <t>セッケイ</t>
    </rPh>
    <rPh sb="34" eb="36">
      <t>セイド</t>
    </rPh>
    <rPh sb="36" eb="37">
      <t>トウ</t>
    </rPh>
    <rPh sb="37" eb="39">
      <t>テキヨウ</t>
    </rPh>
    <rPh sb="39" eb="40">
      <t>アリ</t>
    </rPh>
    <rPh sb="41" eb="43">
      <t>バアイ</t>
    </rPh>
    <rPh sb="45" eb="46">
      <t>シキ</t>
    </rPh>
    <phoneticPr fontId="18"/>
  </si>
  <si>
    <t>A式</t>
    <rPh sb="1" eb="2">
      <t>シキ</t>
    </rPh>
    <phoneticPr fontId="18"/>
  </si>
  <si>
    <t>（</t>
    <phoneticPr fontId="18"/>
  </si>
  <si>
    <t>）</t>
    <phoneticPr fontId="18"/>
  </si>
  <si>
    <t>×</t>
    <phoneticPr fontId="18"/>
  </si>
  <si>
    <t>＝</t>
    <phoneticPr fontId="18"/>
  </si>
  <si>
    <t>B式</t>
    <rPh sb="1" eb="2">
      <t>シキ</t>
    </rPh>
    <phoneticPr fontId="18"/>
  </si>
  <si>
    <t>））</t>
    <phoneticPr fontId="18"/>
  </si>
  <si>
    <t>・建築物上緑化基準計算</t>
    <rPh sb="1" eb="4">
      <t>ケンチクブツ</t>
    </rPh>
    <rPh sb="4" eb="5">
      <t>ジョウ</t>
    </rPh>
    <rPh sb="5" eb="7">
      <t>リョクカ</t>
    </rPh>
    <rPh sb="7" eb="9">
      <t>キジュン</t>
    </rPh>
    <rPh sb="9" eb="11">
      <t>ケイサン</t>
    </rPh>
    <phoneticPr fontId="18"/>
  </si>
  <si>
    <t>屋上面積（利用可能面積）の20％</t>
    <rPh sb="0" eb="2">
      <t>オクジョウ</t>
    </rPh>
    <rPh sb="2" eb="4">
      <t>メンセキ</t>
    </rPh>
    <rPh sb="5" eb="7">
      <t>リヨウ</t>
    </rPh>
    <rPh sb="7" eb="9">
      <t>カノウ</t>
    </rPh>
    <rPh sb="9" eb="11">
      <t>メンセキ</t>
    </rPh>
    <phoneticPr fontId="18"/>
  </si>
  <si>
    <t>屋上面積（利用可能面積）</t>
    <rPh sb="0" eb="2">
      <t>オクジョウ</t>
    </rPh>
    <rPh sb="2" eb="4">
      <t>メンセキ</t>
    </rPh>
    <rPh sb="5" eb="7">
      <t>リヨウ</t>
    </rPh>
    <rPh sb="7" eb="9">
      <t>カノウ</t>
    </rPh>
    <rPh sb="9" eb="11">
      <t>メンセキ</t>
    </rPh>
    <phoneticPr fontId="18"/>
  </si>
  <si>
    <t>・接道部緑化基準計算</t>
    <rPh sb="1" eb="2">
      <t>セツ</t>
    </rPh>
    <rPh sb="2" eb="3">
      <t>ミチ</t>
    </rPh>
    <rPh sb="3" eb="4">
      <t>ブ</t>
    </rPh>
    <rPh sb="4" eb="6">
      <t>リョクカ</t>
    </rPh>
    <rPh sb="6" eb="8">
      <t>キジュン</t>
    </rPh>
    <rPh sb="8" eb="10">
      <t>ケイサン</t>
    </rPh>
    <phoneticPr fontId="18"/>
  </si>
  <si>
    <t>用途ごとに定められた緑化基準率により算出する長さ（裏面表参照）</t>
    <rPh sb="0" eb="2">
      <t>ヨウト</t>
    </rPh>
    <rPh sb="5" eb="6">
      <t>サダ</t>
    </rPh>
    <rPh sb="10" eb="12">
      <t>リョクカ</t>
    </rPh>
    <rPh sb="12" eb="14">
      <t>キジュン</t>
    </rPh>
    <rPh sb="14" eb="15">
      <t>リツ</t>
    </rPh>
    <rPh sb="18" eb="20">
      <t>サンシュツ</t>
    </rPh>
    <rPh sb="22" eb="23">
      <t>ナガ</t>
    </rPh>
    <rPh sb="25" eb="27">
      <t>リメン</t>
    </rPh>
    <rPh sb="27" eb="28">
      <t>ヒョウ</t>
    </rPh>
    <rPh sb="28" eb="30">
      <t>サンショウ</t>
    </rPh>
    <phoneticPr fontId="18"/>
  </si>
  <si>
    <t>・緑化基準率</t>
    <rPh sb="1" eb="3">
      <t>リョクカ</t>
    </rPh>
    <rPh sb="3" eb="5">
      <t>キジュン</t>
    </rPh>
    <rPh sb="5" eb="6">
      <t>リツ</t>
    </rPh>
    <phoneticPr fontId="18"/>
  </si>
  <si>
    <t>／</t>
    <phoneticPr fontId="18"/>
  </si>
  <si>
    <t>接道部長さ</t>
    <rPh sb="0" eb="2">
      <t>セツドウ</t>
    </rPh>
    <rPh sb="2" eb="3">
      <t>ブ</t>
    </rPh>
    <rPh sb="3" eb="4">
      <t>ナガ</t>
    </rPh>
    <phoneticPr fontId="18"/>
  </si>
  <si>
    <t>緑化基準率</t>
    <rPh sb="0" eb="2">
      <t>リョクカ</t>
    </rPh>
    <rPh sb="2" eb="4">
      <t>キジュン</t>
    </rPh>
    <rPh sb="4" eb="5">
      <t>リツ</t>
    </rPh>
    <phoneticPr fontId="18"/>
  </si>
  <si>
    <t>＜接道部緑化基準率一覧表＞</t>
    <rPh sb="1" eb="2">
      <t>セツ</t>
    </rPh>
    <rPh sb="2" eb="3">
      <t>ミチ</t>
    </rPh>
    <rPh sb="3" eb="4">
      <t>ブ</t>
    </rPh>
    <rPh sb="4" eb="6">
      <t>リョクカ</t>
    </rPh>
    <rPh sb="6" eb="8">
      <t>キジュン</t>
    </rPh>
    <rPh sb="8" eb="9">
      <t>リツ</t>
    </rPh>
    <rPh sb="9" eb="11">
      <t>イチラン</t>
    </rPh>
    <rPh sb="11" eb="12">
      <t>ヒョウ</t>
    </rPh>
    <phoneticPr fontId="18"/>
  </si>
  <si>
    <t>　　　　　　　　　敷地面積
 施設用途</t>
    <rPh sb="9" eb="11">
      <t>シキチ</t>
    </rPh>
    <rPh sb="11" eb="13">
      <t>メンセキ</t>
    </rPh>
    <rPh sb="16" eb="18">
      <t>シセツ</t>
    </rPh>
    <rPh sb="18" eb="20">
      <t>ヨウト</t>
    </rPh>
    <phoneticPr fontId="18"/>
  </si>
  <si>
    <t>500㎡未満</t>
    <rPh sb="4" eb="6">
      <t>ミマン</t>
    </rPh>
    <phoneticPr fontId="18"/>
  </si>
  <si>
    <t>500㎡以上
～
1000㎡未満</t>
    <rPh sb="4" eb="6">
      <t>イジョウ</t>
    </rPh>
    <rPh sb="14" eb="16">
      <t>ミマン</t>
    </rPh>
    <phoneticPr fontId="18"/>
  </si>
  <si>
    <t>1000㎡以上
～
3000㎡未満</t>
    <rPh sb="5" eb="7">
      <t>イジョウ</t>
    </rPh>
    <rPh sb="15" eb="17">
      <t>ミマン</t>
    </rPh>
    <phoneticPr fontId="18"/>
  </si>
  <si>
    <t>3000㎡以上
～
1万㎡未満</t>
    <rPh sb="5" eb="7">
      <t>イジョウ</t>
    </rPh>
    <rPh sb="11" eb="12">
      <t>マン</t>
    </rPh>
    <rPh sb="13" eb="15">
      <t>ミマン</t>
    </rPh>
    <phoneticPr fontId="18"/>
  </si>
  <si>
    <t>1万㎡以上
～
3万㎡未満</t>
    <rPh sb="1" eb="2">
      <t>マン</t>
    </rPh>
    <rPh sb="3" eb="5">
      <t>イジョウ</t>
    </rPh>
    <rPh sb="9" eb="10">
      <t>マン</t>
    </rPh>
    <rPh sb="11" eb="13">
      <t>ミマン</t>
    </rPh>
    <phoneticPr fontId="18"/>
  </si>
  <si>
    <t>3万㎡以上</t>
    <rPh sb="1" eb="2">
      <t>マン</t>
    </rPh>
    <rPh sb="3" eb="5">
      <t>イジョウ</t>
    </rPh>
    <phoneticPr fontId="18"/>
  </si>
  <si>
    <t>住宅、宿泊施設</t>
    <rPh sb="0" eb="1">
      <t>ジュウ</t>
    </rPh>
    <rPh sb="1" eb="2">
      <t>タク</t>
    </rPh>
    <rPh sb="3" eb="5">
      <t>シュクハク</t>
    </rPh>
    <rPh sb="5" eb="7">
      <t>シセツ</t>
    </rPh>
    <phoneticPr fontId="18"/>
  </si>
  <si>
    <t>４／１０</t>
    <phoneticPr fontId="18"/>
  </si>
  <si>
    <t>６／１０</t>
    <phoneticPr fontId="18"/>
  </si>
  <si>
    <t>７／１０</t>
    <phoneticPr fontId="18"/>
  </si>
  <si>
    <t>８／１０</t>
    <phoneticPr fontId="18"/>
  </si>
  <si>
    <t>野外運動場
野外娯楽施設
廃棄物等の処理施設</t>
    <rPh sb="0" eb="2">
      <t>ヤガイ</t>
    </rPh>
    <rPh sb="2" eb="5">
      <t>ウンドウジョウ</t>
    </rPh>
    <rPh sb="6" eb="8">
      <t>ヤガイ</t>
    </rPh>
    <rPh sb="8" eb="10">
      <t>ゴラク</t>
    </rPh>
    <rPh sb="10" eb="12">
      <t>シセツ</t>
    </rPh>
    <rPh sb="13" eb="16">
      <t>ハイキブツ</t>
    </rPh>
    <rPh sb="16" eb="17">
      <t>トウ</t>
    </rPh>
    <rPh sb="18" eb="20">
      <t>ショリ</t>
    </rPh>
    <rPh sb="20" eb="22">
      <t>シセツ</t>
    </rPh>
    <phoneticPr fontId="18"/>
  </si>
  <si>
    <t>工場、店舗、
事務所、駐車場、
資材置場、作業所</t>
    <rPh sb="0" eb="2">
      <t>コウジョウ</t>
    </rPh>
    <rPh sb="3" eb="5">
      <t>テンポ</t>
    </rPh>
    <rPh sb="7" eb="9">
      <t>ジム</t>
    </rPh>
    <rPh sb="9" eb="10">
      <t>ショ</t>
    </rPh>
    <rPh sb="11" eb="14">
      <t>チュウシャジョウ</t>
    </rPh>
    <rPh sb="16" eb="18">
      <t>シザイ</t>
    </rPh>
    <rPh sb="18" eb="19">
      <t>オ</t>
    </rPh>
    <rPh sb="19" eb="20">
      <t>バ</t>
    </rPh>
    <rPh sb="21" eb="23">
      <t>サギョウ</t>
    </rPh>
    <rPh sb="23" eb="24">
      <t>ショ</t>
    </rPh>
    <phoneticPr fontId="18"/>
  </si>
  <si>
    <t>２／１０</t>
    <phoneticPr fontId="18"/>
  </si>
  <si>
    <t>３／１０</t>
    <phoneticPr fontId="18"/>
  </si>
  <si>
    <t>５／１０</t>
    <phoneticPr fontId="18"/>
  </si>
  <si>
    <t>庁舎、学校、
医療施設、集会施設</t>
    <rPh sb="0" eb="2">
      <t>チョウシャ</t>
    </rPh>
    <rPh sb="3" eb="5">
      <t>ガッコウ</t>
    </rPh>
    <rPh sb="7" eb="9">
      <t>イリョウ</t>
    </rPh>
    <rPh sb="9" eb="11">
      <t>シセツ</t>
    </rPh>
    <rPh sb="12" eb="14">
      <t>シュウカイ</t>
    </rPh>
    <rPh sb="14" eb="16">
      <t>シセツ</t>
    </rPh>
    <phoneticPr fontId="18"/>
  </si>
  <si>
    <t>その他</t>
    <rPh sb="2" eb="3">
      <t>タ</t>
    </rPh>
    <phoneticPr fontId="18"/>
  </si>
  <si>
    <t>※複合用途の施設の場合は、1階部分における主たる用途</t>
    <rPh sb="1" eb="3">
      <t>フクゴウ</t>
    </rPh>
    <rPh sb="3" eb="5">
      <t>ヨウト</t>
    </rPh>
    <rPh sb="6" eb="8">
      <t>シセツ</t>
    </rPh>
    <rPh sb="9" eb="11">
      <t>バアイ</t>
    </rPh>
    <rPh sb="14" eb="15">
      <t>カイ</t>
    </rPh>
    <rPh sb="15" eb="17">
      <t>ブブン</t>
    </rPh>
    <rPh sb="21" eb="22">
      <t>シュ</t>
    </rPh>
    <rPh sb="24" eb="26">
      <t>ヨウト</t>
    </rPh>
    <phoneticPr fontId="18"/>
  </si>
  <si>
    <t>シートを保護しているため、編集できません。</t>
    <rPh sb="4" eb="6">
      <t>ホゴ</t>
    </rPh>
    <rPh sb="13" eb="15">
      <t>ヘンシュウ</t>
    </rPh>
    <phoneticPr fontId="18"/>
  </si>
  <si>
    <t>接道緑化長さ
基準</t>
    <rPh sb="0" eb="2">
      <t>セツドウ</t>
    </rPh>
    <rPh sb="2" eb="4">
      <t>リョクカ</t>
    </rPh>
    <rPh sb="4" eb="5">
      <t>ナガ</t>
    </rPh>
    <phoneticPr fontId="6"/>
  </si>
  <si>
    <t>法定建蔽率(%)</t>
    <phoneticPr fontId="6"/>
  </si>
  <si>
    <t>屋上利用可能面積</t>
    <rPh sb="0" eb="2">
      <t>オクジョウ</t>
    </rPh>
    <rPh sb="2" eb="4">
      <t>リヨウ</t>
    </rPh>
    <rPh sb="4" eb="6">
      <t>カノウ</t>
    </rPh>
    <rPh sb="6" eb="8">
      <t>メンセキ</t>
    </rPh>
    <phoneticPr fontId="18"/>
  </si>
  <si>
    <t>法定建蔽率</t>
    <rPh sb="0" eb="2">
      <t>ホウテイ</t>
    </rPh>
    <rPh sb="2" eb="5">
      <t>ケンペイリツ</t>
    </rPh>
    <phoneticPr fontId="18"/>
  </si>
  <si>
    <t>令和</t>
    <rPh sb="0" eb="2">
      <t>レイワ</t>
    </rPh>
    <phoneticPr fontId="6"/>
  </si>
  <si>
    <t>年</t>
    <rPh sb="0" eb="1">
      <t>ネン</t>
    </rPh>
    <phoneticPr fontId="6"/>
  </si>
  <si>
    <t>月</t>
    <rPh sb="0" eb="1">
      <t>ツキ</t>
    </rPh>
    <phoneticPr fontId="6"/>
  </si>
  <si>
    <t>日</t>
    <rPh sb="0" eb="1">
      <t>ヒ</t>
    </rPh>
    <phoneticPr fontId="6"/>
  </si>
  <si>
    <t>〒</t>
    <phoneticPr fontId="6"/>
  </si>
  <si>
    <t>樹種等</t>
    <rPh sb="0" eb="2">
      <t>ジュシュ</t>
    </rPh>
    <rPh sb="2" eb="3">
      <t>ナド</t>
    </rPh>
    <phoneticPr fontId="6"/>
  </si>
  <si>
    <t>種別</t>
    <rPh sb="0" eb="2">
      <t>シュベツ</t>
    </rPh>
    <phoneticPr fontId="6"/>
  </si>
  <si>
    <t>アカガシ</t>
    <phoneticPr fontId="6"/>
  </si>
  <si>
    <t>タチツボスミレ</t>
    <phoneticPr fontId="6"/>
  </si>
  <si>
    <t>多年草</t>
    <rPh sb="0" eb="3">
      <t>タネンソウ</t>
    </rPh>
    <phoneticPr fontId="6"/>
  </si>
  <si>
    <t>アキカラマツ</t>
    <phoneticPr fontId="6"/>
  </si>
  <si>
    <t>タブノキ</t>
    <phoneticPr fontId="6"/>
  </si>
  <si>
    <t>アケビ</t>
    <phoneticPr fontId="6"/>
  </si>
  <si>
    <t>チガヤ</t>
    <phoneticPr fontId="6"/>
  </si>
  <si>
    <t>アラカシ</t>
    <phoneticPr fontId="6"/>
  </si>
  <si>
    <t>ツリガネニンジン</t>
    <phoneticPr fontId="6"/>
  </si>
  <si>
    <t>イヌシデ</t>
    <phoneticPr fontId="6"/>
  </si>
  <si>
    <t>ツワブキ</t>
    <phoneticPr fontId="6"/>
  </si>
  <si>
    <t>イヌツゲ</t>
    <phoneticPr fontId="6"/>
  </si>
  <si>
    <t>テイカカズラ</t>
    <phoneticPr fontId="6"/>
  </si>
  <si>
    <t>イヌビワ</t>
    <phoneticPr fontId="6"/>
  </si>
  <si>
    <t>ニガナ</t>
    <phoneticPr fontId="6"/>
  </si>
  <si>
    <t>イヌワラビ</t>
    <phoneticPr fontId="6"/>
  </si>
  <si>
    <t>ネジバナ</t>
    <phoneticPr fontId="6"/>
  </si>
  <si>
    <t>イノデ</t>
    <phoneticPr fontId="6"/>
  </si>
  <si>
    <t>ネズミモチ</t>
    <phoneticPr fontId="6"/>
  </si>
  <si>
    <t>イボタノキ</t>
    <phoneticPr fontId="6"/>
  </si>
  <si>
    <t>ノアザミ</t>
    <phoneticPr fontId="6"/>
  </si>
  <si>
    <t>イロハモミジ</t>
    <phoneticPr fontId="6"/>
  </si>
  <si>
    <t>ノガリヤス</t>
    <phoneticPr fontId="6"/>
  </si>
  <si>
    <t>ウツギ</t>
    <phoneticPr fontId="6"/>
  </si>
  <si>
    <t>ノカンゾウ</t>
    <phoneticPr fontId="6"/>
  </si>
  <si>
    <t>ウワミズザクラ</t>
    <phoneticPr fontId="6"/>
  </si>
  <si>
    <t>ハナイカダ</t>
    <phoneticPr fontId="6"/>
  </si>
  <si>
    <t>エゴノキ</t>
    <phoneticPr fontId="6"/>
  </si>
  <si>
    <t>ヒイラギ</t>
    <phoneticPr fontId="6"/>
  </si>
  <si>
    <t>エノキ</t>
    <phoneticPr fontId="6"/>
  </si>
  <si>
    <t>ヒサカキ</t>
    <phoneticPr fontId="6"/>
  </si>
  <si>
    <t>ベニシダ</t>
    <phoneticPr fontId="6"/>
  </si>
  <si>
    <t>カントウタンポポ</t>
    <phoneticPr fontId="6"/>
  </si>
  <si>
    <t>マユミ</t>
    <phoneticPr fontId="6"/>
  </si>
  <si>
    <t>キヅタ</t>
    <phoneticPr fontId="6"/>
  </si>
  <si>
    <t>マンリョウ</t>
    <phoneticPr fontId="6"/>
  </si>
  <si>
    <t>クサボケ</t>
    <phoneticPr fontId="6"/>
  </si>
  <si>
    <t>ミズキ</t>
    <phoneticPr fontId="6"/>
  </si>
  <si>
    <t>クヌギ</t>
    <phoneticPr fontId="6"/>
  </si>
  <si>
    <t>ミズヒキ</t>
    <phoneticPr fontId="6"/>
  </si>
  <si>
    <t>ケヤキ</t>
    <phoneticPr fontId="6"/>
  </si>
  <si>
    <t>ムクノキ</t>
    <phoneticPr fontId="6"/>
  </si>
  <si>
    <t>コナラ</t>
    <phoneticPr fontId="6"/>
  </si>
  <si>
    <t>ムラサキシキブ</t>
    <phoneticPr fontId="6"/>
  </si>
  <si>
    <t>ゴンズイ</t>
    <phoneticPr fontId="6"/>
  </si>
  <si>
    <t>モチノキ</t>
    <phoneticPr fontId="6"/>
  </si>
  <si>
    <t>サネカズラ</t>
    <phoneticPr fontId="6"/>
  </si>
  <si>
    <t>ヤブコウジ</t>
    <phoneticPr fontId="6"/>
  </si>
  <si>
    <t>サンショウ</t>
    <phoneticPr fontId="6"/>
  </si>
  <si>
    <t>ヤブソテツ</t>
    <phoneticPr fontId="6"/>
  </si>
  <si>
    <t>ジャノヒゲ</t>
    <phoneticPr fontId="6"/>
  </si>
  <si>
    <t>ヤブツバキ</t>
    <phoneticPr fontId="6"/>
  </si>
  <si>
    <t>シラカシ</t>
    <phoneticPr fontId="6"/>
  </si>
  <si>
    <t>ヤブニッケイ</t>
    <phoneticPr fontId="6"/>
  </si>
  <si>
    <t>シラヤマギク</t>
    <phoneticPr fontId="6"/>
  </si>
  <si>
    <t>ヤブミョウガ</t>
    <phoneticPr fontId="6"/>
  </si>
  <si>
    <t>シロダモ</t>
    <phoneticPr fontId="6"/>
  </si>
  <si>
    <t>ヤブラン</t>
    <phoneticPr fontId="6"/>
  </si>
  <si>
    <t>スイカズラ</t>
    <phoneticPr fontId="6"/>
  </si>
  <si>
    <t>ヤマイタチシダ</t>
    <phoneticPr fontId="6"/>
  </si>
  <si>
    <t>スイバ</t>
    <phoneticPr fontId="6"/>
  </si>
  <si>
    <t>ヤマグワ</t>
    <phoneticPr fontId="6"/>
  </si>
  <si>
    <t>ススキ</t>
    <phoneticPr fontId="6"/>
  </si>
  <si>
    <t>ヤマザクラ</t>
    <phoneticPr fontId="6"/>
  </si>
  <si>
    <t>スダジイ</t>
    <phoneticPr fontId="6"/>
  </si>
  <si>
    <t>ヤマハギ</t>
    <phoneticPr fontId="6"/>
  </si>
  <si>
    <t>ヤマブキ</t>
    <phoneticPr fontId="6"/>
  </si>
  <si>
    <t>ワラビ</t>
    <phoneticPr fontId="6"/>
  </si>
  <si>
    <t>ワレモコウ</t>
    <phoneticPr fontId="6"/>
  </si>
  <si>
    <t xml:space="preserve">〒
</t>
    <phoneticPr fontId="6"/>
  </si>
  <si>
    <t>電話</t>
    <phoneticPr fontId="6"/>
  </si>
  <si>
    <t>処理欄</t>
    <rPh sb="0" eb="2">
      <t>ショリ</t>
    </rPh>
    <rPh sb="2" eb="3">
      <t>ラン</t>
    </rPh>
    <phoneticPr fontId="6"/>
  </si>
  <si>
    <t>緑　化　完　了　書</t>
    <rPh sb="0" eb="1">
      <t>ミドリ</t>
    </rPh>
    <rPh sb="2" eb="3">
      <t>カ</t>
    </rPh>
    <rPh sb="4" eb="5">
      <t>カン</t>
    </rPh>
    <rPh sb="6" eb="7">
      <t>リョウ</t>
    </rPh>
    <rPh sb="8" eb="9">
      <t>ショ</t>
    </rPh>
    <phoneticPr fontId="6"/>
  </si>
  <si>
    <t>入力欄　（色のついたセルのみ入力可能です）</t>
    <rPh sb="0" eb="2">
      <t>ニュウリョク</t>
    </rPh>
    <rPh sb="2" eb="3">
      <t>ラン</t>
    </rPh>
    <rPh sb="5" eb="6">
      <t>イロ</t>
    </rPh>
    <rPh sb="14" eb="16">
      <t>ニュウリョク</t>
    </rPh>
    <rPh sb="16" eb="18">
      <t>カノウ</t>
    </rPh>
    <phoneticPr fontId="18"/>
  </si>
  <si>
    <t>緑 化 計 画 書</t>
  </si>
  <si>
    <t>在来種リスト（参考）</t>
    <rPh sb="0" eb="3">
      <t>ザイライシュ</t>
    </rPh>
    <rPh sb="7" eb="9">
      <t>サンコウ</t>
    </rPh>
    <phoneticPr fontId="6"/>
  </si>
  <si>
    <t>pot・㎡</t>
  </si>
  <si>
    <t>④=①+②</t>
    <phoneticPr fontId="6"/>
  </si>
  <si>
    <t>⑤=④+③</t>
    <phoneticPr fontId="6"/>
  </si>
  <si>
    <t>⑥ みなし面積</t>
    <phoneticPr fontId="6"/>
  </si>
  <si>
    <t>ｋＷ</t>
    <phoneticPr fontId="6"/>
  </si>
  <si>
    <t>シートを保護しているため</t>
    <rPh sb="4" eb="6">
      <t>ホゴ</t>
    </rPh>
    <phoneticPr fontId="6"/>
  </si>
  <si>
    <t>ブルーでマスキングされている</t>
    <phoneticPr fontId="6"/>
  </si>
  <si>
    <t>部分以外は編集できません</t>
    <rPh sb="0" eb="2">
      <t>ブブン</t>
    </rPh>
    <rPh sb="2" eb="4">
      <t>イガイ</t>
    </rPh>
    <rPh sb="5" eb="7">
      <t>ヘンシュウ</t>
    </rPh>
    <phoneticPr fontId="6"/>
  </si>
  <si>
    <t>㎡</t>
  </si>
  <si>
    <t>pot</t>
  </si>
  <si>
    <t>⑦ 地上部</t>
    <phoneticPr fontId="6"/>
  </si>
  <si>
    <t>緑地管理者</t>
    <phoneticPr fontId="6"/>
  </si>
  <si>
    <t>⑤+⑥ 合計緑化（みなし面積含）</t>
    <rPh sb="12" eb="14">
      <t>メンセキ</t>
    </rPh>
    <phoneticPr fontId="6"/>
  </si>
  <si>
    <t>⑧ 建築物上</t>
    <phoneticPr fontId="6"/>
  </si>
  <si>
    <t>　公共施設の場合は算出式が異なりますので、個別にシートを送付いたします。</t>
    <rPh sb="1" eb="3">
      <t>コウキョウ</t>
    </rPh>
    <rPh sb="3" eb="5">
      <t>シセツ</t>
    </rPh>
    <rPh sb="6" eb="8">
      <t>バアイ</t>
    </rPh>
    <rPh sb="9" eb="11">
      <t>サンシュツ</t>
    </rPh>
    <rPh sb="11" eb="12">
      <t>シキ</t>
    </rPh>
    <rPh sb="13" eb="14">
      <t>コト</t>
    </rPh>
    <rPh sb="21" eb="23">
      <t>コベツ</t>
    </rPh>
    <rPh sb="28" eb="30">
      <t>ソウフ</t>
    </rPh>
    <phoneticPr fontId="6"/>
  </si>
  <si>
    <t>回／年</t>
    <rPh sb="0" eb="1">
      <t>カイ</t>
    </rPh>
    <rPh sb="2" eb="3">
      <t>ネン</t>
    </rPh>
    <phoneticPr fontId="6"/>
  </si>
  <si>
    <r>
      <t>所在地</t>
    </r>
    <r>
      <rPr>
        <sz val="12"/>
        <color theme="1"/>
        <rFont val="HGPｺﾞｼｯｸM"/>
        <family val="3"/>
        <charset val="128"/>
      </rPr>
      <t>（千代田区除き、町名以下を記載）</t>
    </r>
    <rPh sb="0" eb="3">
      <t>ショザイチ</t>
    </rPh>
    <rPh sb="4" eb="8">
      <t>チヨダク</t>
    </rPh>
    <rPh sb="8" eb="9">
      <t>ノゾ</t>
    </rPh>
    <rPh sb="11" eb="13">
      <t>チョウメイ</t>
    </rPh>
    <rPh sb="13" eb="15">
      <t>イカ</t>
    </rPh>
    <rPh sb="16" eb="18">
      <t>キサイ</t>
    </rPh>
    <phoneticPr fontId="18"/>
  </si>
  <si>
    <t>□全部有□一部有□無</t>
  </si>
  <si>
    <t>□有□無</t>
  </si>
  <si>
    <t>□自動□手動</t>
  </si>
  <si>
    <t>ガマズミ</t>
    <phoneticPr fontId="6"/>
  </si>
  <si>
    <t>つる性</t>
    <rPh sb="2" eb="3">
      <t>セイ</t>
    </rPh>
    <phoneticPr fontId="6"/>
  </si>
  <si>
    <t>高木</t>
    <rPh sb="0" eb="2">
      <t>コウボク</t>
    </rPh>
    <phoneticPr fontId="6"/>
  </si>
  <si>
    <t>中木～高木</t>
    <rPh sb="0" eb="1">
      <t>チュウ</t>
    </rPh>
    <rPh sb="1" eb="2">
      <t>ボク</t>
    </rPh>
    <rPh sb="3" eb="4">
      <t>コウ</t>
    </rPh>
    <rPh sb="4" eb="5">
      <t>ボク</t>
    </rPh>
    <phoneticPr fontId="6"/>
  </si>
  <si>
    <t>低木</t>
    <rPh sb="0" eb="2">
      <t>テイボク</t>
    </rPh>
    <phoneticPr fontId="6"/>
  </si>
  <si>
    <t>低木～高木</t>
    <rPh sb="0" eb="1">
      <t>テイ</t>
    </rPh>
    <rPh sb="1" eb="2">
      <t>ボク</t>
    </rPh>
    <rPh sb="3" eb="4">
      <t>コウ</t>
    </rPh>
    <rPh sb="4" eb="5">
      <t>ボク</t>
    </rPh>
    <phoneticPr fontId="6"/>
  </si>
  <si>
    <t>低木～中木</t>
    <rPh sb="0" eb="1">
      <t>テイ</t>
    </rPh>
    <rPh sb="1" eb="2">
      <t>ボク</t>
    </rPh>
    <rPh sb="3" eb="4">
      <t>チュウ</t>
    </rPh>
    <rPh sb="4" eb="5">
      <t>ボク</t>
    </rPh>
    <phoneticPr fontId="6"/>
  </si>
  <si>
    <t>「緑化計画・完了書・樹木一覧表」</t>
    <rPh sb="1" eb="3">
      <t>リョクカ</t>
    </rPh>
    <rPh sb="3" eb="5">
      <t>ケイカク</t>
    </rPh>
    <rPh sb="6" eb="8">
      <t>カンリョウ</t>
    </rPh>
    <rPh sb="8" eb="9">
      <t>ショ</t>
    </rPh>
    <rPh sb="10" eb="12">
      <t>ジュモク</t>
    </rPh>
    <rPh sb="12" eb="14">
      <t>イチラン</t>
    </rPh>
    <rPh sb="14" eb="15">
      <t>ヒョウ</t>
    </rPh>
    <phoneticPr fontId="6"/>
  </si>
  <si>
    <t>％は自動でつきます。数値のみ記入します。</t>
    <rPh sb="2" eb="4">
      <t>ジドウ</t>
    </rPh>
    <rPh sb="10" eb="12">
      <t>スウチ</t>
    </rPh>
    <rPh sb="14" eb="16">
      <t>キニュウ</t>
    </rPh>
    <phoneticPr fontId="18"/>
  </si>
  <si>
    <t>平成</t>
  </si>
  <si>
    <t>【はじめに入力してください】基本情報入力シート</t>
    <rPh sb="5" eb="7">
      <t>ニュウリョク</t>
    </rPh>
    <rPh sb="14" eb="16">
      <t>キホン</t>
    </rPh>
    <rPh sb="16" eb="18">
      <t>ジョウホウ</t>
    </rPh>
    <rPh sb="18" eb="20">
      <t>ニュウリョク</t>
    </rPh>
    <phoneticPr fontId="6"/>
  </si>
  <si>
    <r>
      <t xml:space="preserve">法定建蔽率
</t>
    </r>
    <r>
      <rPr>
        <sz val="11"/>
        <color theme="1"/>
        <rFont val="HGPｺﾞｼｯｸM"/>
        <family val="3"/>
        <charset val="128"/>
      </rPr>
      <t>（緩和による割合含む）</t>
    </r>
    <rPh sb="0" eb="2">
      <t>ホウテイ</t>
    </rPh>
    <rPh sb="2" eb="5">
      <t>ケンペイリツ</t>
    </rPh>
    <rPh sb="7" eb="9">
      <t>カンワ</t>
    </rPh>
    <rPh sb="12" eb="14">
      <t>ワリアイ</t>
    </rPh>
    <rPh sb="14" eb="15">
      <t>フク</t>
    </rPh>
    <phoneticPr fontId="18"/>
  </si>
  <si>
    <t>％</t>
    <phoneticPr fontId="18"/>
  </si>
  <si>
    <t>数値のみ記入します。</t>
    <rPh sb="0" eb="2">
      <t>スウチ</t>
    </rPh>
    <rPh sb="4" eb="6">
      <t>キニュウ</t>
    </rPh>
    <phoneticPr fontId="18"/>
  </si>
  <si>
    <t>下記のとおり、緑化完了書を提出します。</t>
    <rPh sb="9" eb="11">
      <t>カンリョウ</t>
    </rPh>
    <phoneticPr fontId="6"/>
  </si>
  <si>
    <t>必要に応じて行の追加を行ってください。印刷物にはマスキングの色は表示されません。</t>
    <rPh sb="0" eb="2">
      <t>ヒツヨウ</t>
    </rPh>
    <rPh sb="3" eb="4">
      <t>オウ</t>
    </rPh>
    <rPh sb="6" eb="7">
      <t>ギョウ</t>
    </rPh>
    <rPh sb="8" eb="10">
      <t>ツイカ</t>
    </rPh>
    <rPh sb="11" eb="12">
      <t>オコナ</t>
    </rPh>
    <rPh sb="19" eb="21">
      <t>インサツ</t>
    </rPh>
    <rPh sb="21" eb="22">
      <t>ブツ</t>
    </rPh>
    <rPh sb="30" eb="31">
      <t>イロ</t>
    </rPh>
    <rPh sb="32" eb="34">
      <t>ヒョウジ</t>
    </rPh>
    <phoneticPr fontId="6"/>
  </si>
  <si>
    <t>緑　化　計　画　書</t>
    <rPh sb="0" eb="1">
      <t>ミドリ</t>
    </rPh>
    <rPh sb="2" eb="3">
      <t>カ</t>
    </rPh>
    <rPh sb="4" eb="5">
      <t>ケイ</t>
    </rPh>
    <rPh sb="6" eb="7">
      <t>ガ</t>
    </rPh>
    <rPh sb="8" eb="9">
      <t>ショ</t>
    </rPh>
    <phoneticPr fontId="6"/>
  </si>
  <si>
    <r>
      <rPr>
        <sz val="8"/>
        <color theme="1"/>
        <rFont val="ＭＳ 明朝"/>
        <family val="1"/>
        <charset val="128"/>
      </rPr>
      <t xml:space="preserve">接道部緑化長さ
</t>
    </r>
    <r>
      <rPr>
        <sz val="6"/>
        <color theme="4"/>
        <rFont val="ＭＳ 明朝"/>
        <family val="1"/>
        <charset val="128"/>
      </rPr>
      <t>接道延長×緑化率（％）</t>
    </r>
    <r>
      <rPr>
        <sz val="9"/>
        <color theme="1"/>
        <rFont val="ＭＳ 明朝"/>
        <family val="1"/>
        <charset val="128"/>
      </rPr>
      <t>　</t>
    </r>
    <rPh sb="8" eb="12">
      <t>セツドウエンチョウ</t>
    </rPh>
    <rPh sb="13" eb="15">
      <t>リョクカ</t>
    </rPh>
    <rPh sb="15" eb="16">
      <t>リツ</t>
    </rPh>
    <phoneticPr fontId="6"/>
  </si>
  <si>
    <r>
      <rPr>
        <sz val="8"/>
        <color theme="1"/>
        <rFont val="ＭＳ 明朝"/>
        <family val="1"/>
        <charset val="128"/>
      </rPr>
      <t>緑化
面積</t>
    </r>
    <r>
      <rPr>
        <sz val="9"/>
        <color theme="1"/>
        <rFont val="ＭＳ 明朝"/>
        <family val="1"/>
        <charset val="128"/>
      </rPr>
      <t xml:space="preserve">
基準</t>
    </r>
    <rPh sb="0" eb="2">
      <t>リョクカ</t>
    </rPh>
    <rPh sb="3" eb="5">
      <t>メンセキ</t>
    </rPh>
    <phoneticPr fontId="6"/>
  </si>
  <si>
    <r>
      <rPr>
        <sz val="8"/>
        <color theme="1"/>
        <rFont val="ＭＳ 明朝"/>
        <family val="1"/>
        <charset val="128"/>
      </rPr>
      <t>緑化
面積</t>
    </r>
    <r>
      <rPr>
        <sz val="9"/>
        <color theme="1"/>
        <rFont val="ＭＳ 明朝"/>
        <family val="1"/>
        <charset val="128"/>
      </rPr>
      <t xml:space="preserve"> 
基準</t>
    </r>
    <rPh sb="0" eb="2">
      <t>リョクカ</t>
    </rPh>
    <rPh sb="3" eb="5">
      <t>メンセキ</t>
    </rPh>
    <phoneticPr fontId="6"/>
  </si>
  <si>
    <t>地上部の緑化面積 a</t>
    <phoneticPr fontId="6"/>
  </si>
  <si>
    <t>建築物上の緑化面積 b</t>
    <rPh sb="7" eb="9">
      <t>メンセキ</t>
    </rPh>
    <phoneticPr fontId="6"/>
  </si>
  <si>
    <t>接道部緑化率（％）</t>
    <rPh sb="5" eb="6">
      <t>リツ</t>
    </rPh>
    <phoneticPr fontId="6"/>
  </si>
  <si>
    <t>☟地上部・建築物上の緑化基準面積は、「基準値算定ページ」により算出した値を記載してください。（合計値は小数点第３位切捨）</t>
    <rPh sb="1" eb="3">
      <t>チジョウ</t>
    </rPh>
    <rPh sb="3" eb="4">
      <t>ブ</t>
    </rPh>
    <rPh sb="5" eb="8">
      <t>ケンチクブツ</t>
    </rPh>
    <rPh sb="8" eb="9">
      <t>ジョウ</t>
    </rPh>
    <rPh sb="10" eb="12">
      <t>リョクカ</t>
    </rPh>
    <rPh sb="12" eb="14">
      <t>キジュン</t>
    </rPh>
    <rPh sb="14" eb="16">
      <t>メンセキ</t>
    </rPh>
    <rPh sb="19" eb="21">
      <t>キジュン</t>
    </rPh>
    <rPh sb="21" eb="22">
      <t>チ</t>
    </rPh>
    <rPh sb="22" eb="24">
      <t>サンテイ</t>
    </rPh>
    <rPh sb="31" eb="33">
      <t>サンシュツ</t>
    </rPh>
    <rPh sb="35" eb="36">
      <t>アタイ</t>
    </rPh>
    <rPh sb="37" eb="39">
      <t>キサイ</t>
    </rPh>
    <rPh sb="47" eb="50">
      <t>ゴウケイチ</t>
    </rPh>
    <rPh sb="51" eb="54">
      <t>ショウスウテン</t>
    </rPh>
    <rPh sb="54" eb="55">
      <t>ダイ</t>
    </rPh>
    <rPh sb="56" eb="57">
      <t>イ</t>
    </rPh>
    <rPh sb="57" eb="59">
      <t>キリス</t>
    </rPh>
    <phoneticPr fontId="6"/>
  </si>
  <si>
    <t>☟緑化面積、接道部緑化長さそれぞれが基準値以上となるように策定してください。（合計値は小数点第３位切捨）</t>
    <rPh sb="1" eb="3">
      <t>リョクカ</t>
    </rPh>
    <rPh sb="3" eb="5">
      <t>メンセキ</t>
    </rPh>
    <rPh sb="6" eb="9">
      <t>セツドウブ</t>
    </rPh>
    <rPh sb="9" eb="11">
      <t>リョクカ</t>
    </rPh>
    <rPh sb="11" eb="12">
      <t>ナガ</t>
    </rPh>
    <rPh sb="29" eb="31">
      <t>サクテイ</t>
    </rPh>
    <rPh sb="39" eb="42">
      <t>ゴウケイチ</t>
    </rPh>
    <rPh sb="43" eb="46">
      <t>ショウスウテン</t>
    </rPh>
    <rPh sb="46" eb="47">
      <t>ダイ</t>
    </rPh>
    <rPh sb="48" eb="49">
      <t>イ</t>
    </rPh>
    <rPh sb="49" eb="51">
      <t>キリス</t>
    </rPh>
    <phoneticPr fontId="6"/>
  </si>
  <si>
    <t>緑化面積計c
c=a+b</t>
    <phoneticPr fontId="6"/>
  </si>
  <si>
    <t>⑨=⑦+⑧</t>
    <phoneticPr fontId="6"/>
  </si>
  <si>
    <t>⑨緑化長さ合計</t>
    <rPh sb="1" eb="3">
      <t>リョクカ</t>
    </rPh>
    <rPh sb="3" eb="4">
      <t>ナガ</t>
    </rPh>
    <rPh sb="5" eb="7">
      <t>ゴウケイ</t>
    </rPh>
    <phoneticPr fontId="6"/>
  </si>
  <si>
    <t>⑨/接道延長×100</t>
    <rPh sb="2" eb="4">
      <t>セツドウ</t>
    </rPh>
    <rPh sb="4" eb="6">
      <t>エンチョウ</t>
    </rPh>
    <phoneticPr fontId="6"/>
  </si>
  <si>
    <t>緑化率</t>
    <phoneticPr fontId="6"/>
  </si>
  <si>
    <t>定格出力計
(太陽光発電の場合)</t>
    <rPh sb="7" eb="10">
      <t>タイヨウコウ</t>
    </rPh>
    <rPh sb="10" eb="12">
      <t>ハツデン</t>
    </rPh>
    <rPh sb="13" eb="15">
      <t>バアイ</t>
    </rPh>
    <phoneticPr fontId="6"/>
  </si>
  <si>
    <t>事業者</t>
    <phoneticPr fontId="6"/>
  </si>
  <si>
    <t>事業者</t>
    <rPh sb="0" eb="3">
      <t>ジギョウシャ</t>
    </rPh>
    <phoneticPr fontId="6"/>
  </si>
  <si>
    <t>☟地上部・建築物上の緑化基準面積は、「基準値算定ページ」で算出した値を記載してください。（合計値は小数点第３位切捨）</t>
    <rPh sb="29" eb="31">
      <t>サンシュツ</t>
    </rPh>
    <phoneticPr fontId="6"/>
  </si>
  <si>
    <t>⑨/接道延長×100</t>
    <rPh sb="2" eb="7">
      <t>セツドウエンチョウカケル</t>
    </rPh>
    <phoneticPr fontId="6"/>
  </si>
  <si>
    <t>代理人　</t>
    <phoneticPr fontId="6"/>
  </si>
  <si>
    <t>住所</t>
    <phoneticPr fontId="6"/>
  </si>
  <si>
    <t>事業者</t>
    <phoneticPr fontId="6"/>
  </si>
  <si>
    <t>担当者</t>
    <phoneticPr fontId="6"/>
  </si>
  <si>
    <t>住所</t>
    <rPh sb="0" eb="2">
      <t>ジュウショ</t>
    </rPh>
    <phoneticPr fontId="6"/>
  </si>
  <si>
    <t>代理人</t>
    <rPh sb="0" eb="3">
      <t>ダイリニン</t>
    </rPh>
    <phoneticPr fontId="6"/>
  </si>
  <si>
    <t>氏名</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</si>
</sst>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quot; ㎡&quot;"/>
    <numFmt numFmtId="177" formatCode="###,###\ &quot;㎡&quot;"/>
    <numFmt numFmtId="178" formatCode="###,###\ &quot;　ｍ&quot;"/>
    <numFmt numFmtId="179" formatCode="###,###\ &quot;　㎾&quot;"/>
    <numFmt numFmtId="180" formatCode="#,##0.00_ &quot;㎡&quot;"/>
    <numFmt numFmtId="181" formatCode="General\ &quot;㊞&quot;"/>
    <numFmt numFmtId="182" formatCode="###,###.00&quot;㎡&quot;&quot;＜②+③=④＞&quot;"/>
    <numFmt numFmtId="183" formatCode="[$-411]ggge&quot;年&quot;m&quot;月&quot;d&quot;日&quot;;@"/>
    <numFmt numFmtId="184" formatCode="0.00_ "/>
    <numFmt numFmtId="185" formatCode="#,##0.00_ "/>
    <numFmt numFmtId="186" formatCode="#,##0_ "/>
    <numFmt numFmtId="187" formatCode="0.0_ "/>
    <numFmt numFmtId="188" formatCode="&quot; &quot;@"/>
    <numFmt numFmtId="189" formatCode="&quot; 千代田区&quot;@"/>
    <numFmt numFmtId="190" formatCode="#,##0.00_);[Red]\(#,##0.00\)"/>
    <numFmt numFmtId="191" formatCode="#,##0.000_);[Red]\(#,##0.000\)"/>
    <numFmt numFmtId="192" formatCode="&quot; &quot;####.00&quot; ㎡&quot;"/>
    <numFmt numFmtId="193" formatCode="&quot; &quot;###0.00&quot; ㎡&quot;"/>
    <numFmt numFmtId="194" formatCode="&quot; &quot;####.00&quot; ｍ&quot;"/>
    <numFmt numFmtId="195" formatCode="0.0000_ "/>
    <numFmt numFmtId="196" formatCode="0.0_);[Red]\(0.0\)"/>
    <numFmt numFmtId="197" formatCode="0.00_);[Red]\(0.00\)"/>
    <numFmt numFmtId="198" formatCode="[$-411]ggge&quot;年&quot;m&quot;月&quot;;@"/>
    <numFmt numFmtId="199" formatCode="0_);[Red]\(0\)"/>
    <numFmt numFmtId="200" formatCode="0_ "/>
  </numFmts>
  <fonts count="52">
    <font>
      <sz val="11"/>
      <color theme="1"/>
      <name val="游ゴシック"/>
      <family val="2"/>
      <charset val="128"/>
      <scheme val="minor"/>
    </font>
    <font>
      <sz val="11"/>
      <color theme="1"/>
      <name val="游ゴシック"/>
      <family val="2"/>
      <charset val="128"/>
      <scheme val="minor"/>
    </font>
    <font>
      <sz val="10.5"/>
      <color theme="1"/>
      <name val="Century"/>
      <family val="1"/>
    </font>
    <font>
      <sz val="9"/>
      <color theme="1"/>
      <name val="ＭＳ 明朝"/>
      <family val="1"/>
      <charset val="128"/>
    </font>
    <font>
      <sz val="8"/>
      <color theme="1"/>
      <name val="ＭＳ 明朝"/>
      <family val="1"/>
      <charset val="128"/>
    </font>
    <font>
      <sz val="10"/>
      <color theme="1"/>
      <name val="ＭＳ 明朝"/>
      <family val="1"/>
      <charset val="128"/>
    </font>
    <font>
      <sz val="6"/>
      <name val="游ゴシック"/>
      <family val="2"/>
      <charset val="128"/>
      <scheme val="minor"/>
    </font>
    <font>
      <sz val="6"/>
      <color theme="1"/>
      <name val="ＭＳ 明朝"/>
      <family val="1"/>
      <charset val="128"/>
    </font>
    <font>
      <sz val="7"/>
      <color theme="1"/>
      <name val="ＭＳ 明朝"/>
      <family val="1"/>
      <charset val="128"/>
    </font>
    <font>
      <sz val="11"/>
      <color theme="1"/>
      <name val="ＭＳ 明朝"/>
      <family val="1"/>
      <charset val="128"/>
    </font>
    <font>
      <sz val="10.5"/>
      <color theme="1"/>
      <name val="ＭＳ 明朝"/>
      <family val="1"/>
      <charset val="128"/>
    </font>
    <font>
      <sz val="14"/>
      <color theme="1"/>
      <name val="ＭＳ 明朝"/>
      <family val="1"/>
      <charset val="128"/>
    </font>
    <font>
      <sz val="10.5"/>
      <color theme="1"/>
      <name val="Times New Roman"/>
      <family val="1"/>
    </font>
    <font>
      <sz val="8"/>
      <color theme="4"/>
      <name val="ＭＳ 明朝"/>
      <family val="1"/>
      <charset val="128"/>
    </font>
    <font>
      <sz val="6"/>
      <color theme="4"/>
      <name val="ＭＳ 明朝"/>
      <family val="1"/>
      <charset val="128"/>
    </font>
    <font>
      <sz val="9"/>
      <color indexed="81"/>
      <name val="MS P 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color theme="0" tint="-0.34998626667073579"/>
      <name val="ＭＳ 明朝"/>
      <family val="1"/>
      <charset val="128"/>
    </font>
    <font>
      <sz val="14"/>
      <name val="ＭＳ 明朝"/>
      <family val="1"/>
      <charset val="128"/>
    </font>
    <font>
      <sz val="10"/>
      <name val="ＭＳ 明朝"/>
      <family val="1"/>
      <charset val="128"/>
    </font>
    <font>
      <b/>
      <sz val="10"/>
      <name val="ＭＳ 明朝"/>
      <family val="1"/>
      <charset val="128"/>
    </font>
    <font>
      <sz val="9"/>
      <name val="ＭＳ 明朝"/>
      <family val="1"/>
      <charset val="128"/>
    </font>
    <font>
      <b/>
      <sz val="11"/>
      <name val="ＭＳ 明朝"/>
      <family val="1"/>
      <charset val="128"/>
    </font>
    <font>
      <sz val="11"/>
      <color theme="1"/>
      <name val="游ゴシック"/>
      <family val="3"/>
      <charset val="128"/>
      <scheme val="minor"/>
    </font>
    <font>
      <sz val="14"/>
      <color theme="0"/>
      <name val="HGPｺﾞｼｯｸM"/>
      <family val="3"/>
      <charset val="128"/>
    </font>
    <font>
      <sz val="11"/>
      <color theme="1"/>
      <name val="HGP創英角ﾎﾟｯﾌﾟ体"/>
      <family val="3"/>
      <charset val="128"/>
    </font>
    <font>
      <sz val="14"/>
      <color theme="1"/>
      <name val="HGPｺﾞｼｯｸM"/>
      <family val="3"/>
      <charset val="128"/>
    </font>
    <font>
      <sz val="12"/>
      <color theme="1"/>
      <name val="HGPｺﾞｼｯｸM"/>
      <family val="3"/>
      <charset val="128"/>
    </font>
    <font>
      <sz val="11"/>
      <color rgb="FF0033CC"/>
      <name val="HGP創英角ﾎﾟｯﾌﾟ体"/>
      <family val="3"/>
      <charset val="128"/>
    </font>
    <font>
      <sz val="20"/>
      <color theme="0"/>
      <name val="HGｺﾞｼｯｸE"/>
      <family val="3"/>
      <charset val="128"/>
    </font>
    <font>
      <sz val="11"/>
      <color theme="1"/>
      <name val="HGPｺﾞｼｯｸM"/>
      <family val="3"/>
      <charset val="128"/>
    </font>
    <font>
      <sz val="22"/>
      <color rgb="FFFF0000"/>
      <name val="HGPｺﾞｼｯｸM"/>
      <family val="3"/>
      <charset val="128"/>
    </font>
    <font>
      <sz val="14"/>
      <color theme="1"/>
      <name val="メイリオ"/>
      <family val="3"/>
      <charset val="128"/>
    </font>
    <font>
      <sz val="14"/>
      <color rgb="FF000099"/>
      <name val="HGｺﾞｼｯｸE"/>
      <family val="3"/>
      <charset val="128"/>
    </font>
    <font>
      <sz val="12"/>
      <color theme="1"/>
      <name val="HGSｺﾞｼｯｸM"/>
      <family val="3"/>
      <charset val="128"/>
    </font>
    <font>
      <b/>
      <sz val="12"/>
      <color theme="1"/>
      <name val="HGPｺﾞｼｯｸM"/>
      <family val="3"/>
      <charset val="128"/>
    </font>
    <font>
      <sz val="14"/>
      <color theme="1"/>
      <name val="HGSｺﾞｼｯｸM"/>
      <family val="3"/>
      <charset val="128"/>
    </font>
    <font>
      <sz val="14"/>
      <color theme="1"/>
      <name val="游ゴシック"/>
      <family val="3"/>
      <charset val="128"/>
      <scheme val="minor"/>
    </font>
    <font>
      <sz val="12"/>
      <color theme="1"/>
      <name val="メイリオ"/>
      <family val="3"/>
      <charset val="128"/>
    </font>
    <font>
      <sz val="12"/>
      <color theme="1"/>
      <name val="游ゴシック"/>
      <family val="3"/>
      <charset val="128"/>
      <scheme val="minor"/>
    </font>
    <font>
      <sz val="10"/>
      <color theme="1"/>
      <name val="HGPｺﾞｼｯｸM"/>
      <family val="3"/>
      <charset val="128"/>
    </font>
    <font>
      <sz val="9"/>
      <color theme="1"/>
      <name val="HGPｺﾞｼｯｸM"/>
      <family val="3"/>
      <charset val="128"/>
    </font>
    <font>
      <u/>
      <sz val="10"/>
      <color theme="1"/>
      <name val="ＭＳ 明朝"/>
      <family val="1"/>
      <charset val="128"/>
    </font>
    <font>
      <sz val="12"/>
      <color theme="1"/>
      <name val="游ゴシック"/>
      <family val="2"/>
      <charset val="128"/>
      <scheme val="minor"/>
    </font>
    <font>
      <b/>
      <sz val="9"/>
      <color indexed="81"/>
      <name val="MS P ゴシック"/>
      <family val="3"/>
      <charset val="128"/>
    </font>
    <font>
      <b/>
      <sz val="11"/>
      <color rgb="FFFF0000"/>
      <name val="ＭＳ ゴシック"/>
      <family val="3"/>
      <charset val="128"/>
    </font>
    <font>
      <sz val="11"/>
      <name val="HGP創英角ﾎﾟｯﾌﾟ体"/>
      <family val="3"/>
      <charset val="128"/>
    </font>
    <font>
      <sz val="8"/>
      <name val="ＭＳ 明朝"/>
      <family val="1"/>
      <charset val="128"/>
    </font>
    <font>
      <b/>
      <sz val="16"/>
      <color theme="1"/>
      <name val="HGPｺﾞｼｯｸM"/>
      <family val="3"/>
      <charset val="128"/>
    </font>
    <font>
      <sz val="8"/>
      <color indexed="10"/>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1" tint="0.14999847407452621"/>
        <bgColor indexed="64"/>
      </patternFill>
    </fill>
    <fill>
      <patternFill patternType="solid">
        <fgColor theme="5"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bottom/>
      <diagonal/>
    </border>
    <border>
      <left style="hair">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dotted">
        <color indexed="64"/>
      </right>
      <top style="thin">
        <color indexed="64"/>
      </top>
      <bottom style="thin">
        <color indexed="64"/>
      </bottom>
      <diagonal/>
    </border>
    <border>
      <left/>
      <right/>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38" fontId="1" fillId="0" borderId="0" applyFont="0" applyFill="0" applyBorder="0" applyAlignment="0" applyProtection="0">
      <alignment vertical="center"/>
    </xf>
  </cellStyleXfs>
  <cellXfs count="697">
    <xf numFmtId="0" fontId="0" fillId="0" borderId="0" xfId="0">
      <alignment vertical="center"/>
    </xf>
    <xf numFmtId="0" fontId="3" fillId="0" borderId="0" xfId="0" applyFont="1" applyBorder="1" applyAlignment="1">
      <alignment vertical="center" wrapText="1"/>
    </xf>
    <xf numFmtId="0" fontId="9" fillId="0" borderId="0" xfId="0" applyFont="1">
      <alignment vertical="center"/>
    </xf>
    <xf numFmtId="0" fontId="5" fillId="0" borderId="0" xfId="0" applyFont="1" applyAlignment="1">
      <alignment vertical="center" wrapText="1"/>
    </xf>
    <xf numFmtId="180" fontId="9" fillId="0" borderId="0" xfId="0" applyNumberFormat="1" applyFont="1" applyFill="1" applyBorder="1" applyAlignment="1">
      <alignment horizontal="right" vertical="center" wrapText="1"/>
    </xf>
    <xf numFmtId="177" fontId="3" fillId="2" borderId="46" xfId="0" applyNumberFormat="1" applyFont="1" applyFill="1" applyBorder="1" applyAlignment="1">
      <alignment horizontal="center" vertical="center" wrapText="1"/>
    </xf>
    <xf numFmtId="178" fontId="3" fillId="2" borderId="52" xfId="0" applyNumberFormat="1" applyFont="1" applyFill="1" applyBorder="1" applyAlignment="1">
      <alignment horizontal="center" vertical="center" wrapText="1"/>
    </xf>
    <xf numFmtId="0" fontId="9" fillId="0" borderId="0" xfId="0" applyFont="1" applyBorder="1">
      <alignment vertical="center"/>
    </xf>
    <xf numFmtId="0" fontId="27" fillId="2" borderId="0" xfId="4" applyFont="1" applyFill="1" applyAlignment="1">
      <alignment horizontal="center" vertical="center"/>
    </xf>
    <xf numFmtId="0" fontId="25" fillId="2" borderId="0" xfId="4" applyFill="1" applyAlignment="1">
      <alignment horizontal="center" vertical="center"/>
    </xf>
    <xf numFmtId="0" fontId="25" fillId="0" borderId="0" xfId="4" applyAlignment="1">
      <alignment horizontal="center" vertical="center"/>
    </xf>
    <xf numFmtId="0" fontId="28" fillId="0" borderId="1" xfId="4" applyFont="1" applyBorder="1" applyAlignment="1">
      <alignment horizontal="center" vertical="center"/>
    </xf>
    <xf numFmtId="0" fontId="29" fillId="0" borderId="2" xfId="4" applyFont="1" applyBorder="1" applyAlignment="1">
      <alignment horizontal="center" vertical="center"/>
    </xf>
    <xf numFmtId="0" fontId="30" fillId="2" borderId="0" xfId="4" applyFont="1" applyFill="1" applyAlignment="1">
      <alignment horizontal="left" vertical="center"/>
    </xf>
    <xf numFmtId="0" fontId="30" fillId="2" borderId="0" xfId="4" applyFont="1" applyFill="1" applyAlignment="1">
      <alignment horizontal="center" vertical="center"/>
    </xf>
    <xf numFmtId="0" fontId="25" fillId="2" borderId="2" xfId="4" applyFill="1" applyBorder="1" applyAlignment="1">
      <alignment horizontal="center" vertical="center"/>
    </xf>
    <xf numFmtId="0" fontId="28" fillId="2" borderId="0" xfId="4" applyFont="1" applyFill="1">
      <alignment vertical="center"/>
    </xf>
    <xf numFmtId="0" fontId="25" fillId="2" borderId="0" xfId="4" applyFill="1">
      <alignment vertical="center"/>
    </xf>
    <xf numFmtId="0" fontId="27" fillId="2" borderId="0" xfId="4" applyFont="1" applyFill="1">
      <alignment vertical="center"/>
    </xf>
    <xf numFmtId="0" fontId="25" fillId="0" borderId="0" xfId="4">
      <alignment vertical="center"/>
    </xf>
    <xf numFmtId="0" fontId="28" fillId="0" borderId="0" xfId="4" applyFont="1">
      <alignment vertical="center"/>
    </xf>
    <xf numFmtId="0" fontId="27" fillId="0" borderId="0" xfId="4" applyFont="1">
      <alignment vertical="center"/>
    </xf>
    <xf numFmtId="0" fontId="25" fillId="0" borderId="0" xfId="4" applyFill="1">
      <alignment vertical="center"/>
    </xf>
    <xf numFmtId="0" fontId="25" fillId="0" borderId="0" xfId="4" applyFill="1" applyBorder="1">
      <alignment vertical="center"/>
    </xf>
    <xf numFmtId="177" fontId="3" fillId="2" borderId="52" xfId="0" applyNumberFormat="1" applyFont="1" applyFill="1" applyBorder="1" applyAlignment="1">
      <alignment horizontal="center" vertical="center" wrapText="1"/>
    </xf>
    <xf numFmtId="0" fontId="9" fillId="0" borderId="0" xfId="0" applyFont="1" applyProtection="1">
      <alignment vertical="center"/>
      <protection locked="0"/>
    </xf>
    <xf numFmtId="177" fontId="3" fillId="2" borderId="46" xfId="0" applyNumberFormat="1" applyFont="1" applyFill="1" applyBorder="1" applyAlignment="1" applyProtection="1">
      <alignment vertical="center" wrapText="1"/>
    </xf>
    <xf numFmtId="177" fontId="3" fillId="2" borderId="46" xfId="0" applyNumberFormat="1" applyFont="1" applyFill="1" applyBorder="1" applyAlignment="1" applyProtection="1">
      <alignment horizontal="center" vertical="center" wrapText="1"/>
    </xf>
    <xf numFmtId="178" fontId="3" fillId="2" borderId="52" xfId="0" applyNumberFormat="1" applyFont="1" applyFill="1" applyBorder="1" applyAlignment="1" applyProtection="1">
      <alignment horizontal="center" vertical="center" wrapText="1"/>
    </xf>
    <xf numFmtId="181" fontId="5" fillId="0" borderId="0" xfId="0" applyNumberFormat="1" applyFont="1" applyAlignment="1" applyProtection="1">
      <alignment horizontal="center" vertical="center" wrapText="1"/>
    </xf>
    <xf numFmtId="0" fontId="28" fillId="0" borderId="1" xfId="4" applyFont="1" applyBorder="1" applyAlignment="1">
      <alignment horizontal="center" vertical="center" wrapText="1"/>
    </xf>
    <xf numFmtId="0" fontId="3" fillId="0" borderId="0" xfId="0" applyFont="1" applyAlignment="1" applyProtection="1">
      <alignment horizontal="center" vertical="top" wrapText="1"/>
    </xf>
    <xf numFmtId="183" fontId="9" fillId="0" borderId="0" xfId="0" applyNumberFormat="1" applyFont="1" applyAlignment="1" applyProtection="1">
      <alignment vertical="center"/>
    </xf>
    <xf numFmtId="183" fontId="9" fillId="0" borderId="0" xfId="0" applyNumberFormat="1" applyFont="1" applyAlignment="1" applyProtection="1">
      <alignment horizontal="center" vertical="center"/>
    </xf>
    <xf numFmtId="199" fontId="9" fillId="0" borderId="0" xfId="0" applyNumberFormat="1" applyFont="1" applyAlignment="1" applyProtection="1">
      <alignment vertical="center"/>
      <protection locked="0"/>
    </xf>
    <xf numFmtId="0" fontId="10" fillId="0" borderId="0" xfId="0" applyFont="1" applyBorder="1" applyAlignment="1">
      <alignment vertical="center" wrapText="1"/>
    </xf>
    <xf numFmtId="0" fontId="12" fillId="0" borderId="0" xfId="0" applyFont="1" applyBorder="1" applyAlignment="1">
      <alignment vertical="center" wrapText="1"/>
    </xf>
    <xf numFmtId="0" fontId="29" fillId="3" borderId="70" xfId="4" applyFont="1" applyFill="1" applyBorder="1" applyAlignment="1" applyProtection="1">
      <alignment horizontal="center" vertical="center"/>
      <protection locked="0"/>
    </xf>
    <xf numFmtId="0" fontId="28" fillId="3" borderId="70" xfId="4" applyFont="1" applyFill="1" applyBorder="1" applyAlignment="1" applyProtection="1">
      <alignment horizontal="center" vertical="center"/>
      <protection locked="0"/>
    </xf>
    <xf numFmtId="0" fontId="32" fillId="0" borderId="0" xfId="4" applyFont="1" applyFill="1">
      <alignment vertical="center"/>
    </xf>
    <xf numFmtId="0" fontId="34" fillId="0" borderId="0" xfId="4" applyFont="1" applyFill="1" applyAlignment="1">
      <alignment vertical="center"/>
    </xf>
    <xf numFmtId="0" fontId="32" fillId="0" borderId="0" xfId="4" applyFont="1" applyFill="1" applyAlignment="1">
      <alignment vertical="center"/>
    </xf>
    <xf numFmtId="0" fontId="32" fillId="0" borderId="0" xfId="4" applyFont="1" applyFill="1" applyBorder="1">
      <alignment vertical="center"/>
    </xf>
    <xf numFmtId="0" fontId="25" fillId="0" borderId="35" xfId="4" applyFill="1" applyBorder="1">
      <alignment vertical="center"/>
    </xf>
    <xf numFmtId="0" fontId="32" fillId="0" borderId="0" xfId="4" applyFont="1" applyFill="1" applyBorder="1" applyAlignment="1">
      <alignment vertical="center"/>
    </xf>
    <xf numFmtId="0" fontId="25" fillId="0" borderId="40" xfId="4" applyFill="1" applyBorder="1">
      <alignment vertical="center"/>
    </xf>
    <xf numFmtId="0" fontId="29" fillId="0" borderId="0" xfId="4" applyFont="1" applyFill="1" applyBorder="1" applyAlignment="1">
      <alignment horizontal="center" vertical="center"/>
    </xf>
    <xf numFmtId="0" fontId="38" fillId="0" borderId="0" xfId="4" applyFont="1" applyFill="1" applyBorder="1" applyAlignment="1">
      <alignment horizontal="distributed" vertical="center"/>
    </xf>
    <xf numFmtId="0" fontId="28" fillId="0" borderId="0" xfId="4" applyFont="1" applyFill="1" applyBorder="1">
      <alignment vertical="center"/>
    </xf>
    <xf numFmtId="0" fontId="39" fillId="0" borderId="0" xfId="4" applyFont="1" applyFill="1" applyBorder="1">
      <alignment vertical="center"/>
    </xf>
    <xf numFmtId="0" fontId="25" fillId="0" borderId="30" xfId="4" applyFill="1" applyBorder="1">
      <alignment vertical="center"/>
    </xf>
    <xf numFmtId="0" fontId="25" fillId="0" borderId="58" xfId="4" applyFill="1" applyBorder="1">
      <alignment vertical="center"/>
    </xf>
    <xf numFmtId="0" fontId="29" fillId="0" borderId="58" xfId="4" applyFont="1" applyFill="1" applyBorder="1" applyAlignment="1">
      <alignment horizontal="center" vertical="center"/>
    </xf>
    <xf numFmtId="0" fontId="32" fillId="0" borderId="58" xfId="4" applyFont="1" applyFill="1" applyBorder="1">
      <alignment vertical="center"/>
    </xf>
    <xf numFmtId="0" fontId="25" fillId="0" borderId="20" xfId="4" applyFill="1" applyBorder="1">
      <alignment vertical="center"/>
    </xf>
    <xf numFmtId="0" fontId="34" fillId="0" borderId="0" xfId="4" applyFont="1" applyFill="1" applyAlignment="1">
      <alignment vertical="top"/>
    </xf>
    <xf numFmtId="0" fontId="40" fillId="0" borderId="0" xfId="4" applyFont="1" applyFill="1" applyAlignment="1">
      <alignment vertical="top"/>
    </xf>
    <xf numFmtId="0" fontId="29" fillId="0" borderId="0" xfId="4" applyFont="1" applyFill="1">
      <alignment vertical="center"/>
    </xf>
    <xf numFmtId="190" fontId="29" fillId="0" borderId="0" xfId="4" applyNumberFormat="1" applyFont="1" applyFill="1">
      <alignment vertical="center"/>
    </xf>
    <xf numFmtId="0" fontId="29" fillId="0" borderId="0" xfId="4" applyFont="1" applyFill="1" applyAlignment="1">
      <alignment horizontal="center" vertical="center"/>
    </xf>
    <xf numFmtId="0" fontId="29" fillId="0" borderId="71" xfId="4" applyFont="1" applyFill="1" applyBorder="1" applyAlignment="1">
      <alignment horizontal="center" vertical="center"/>
    </xf>
    <xf numFmtId="0" fontId="29" fillId="0" borderId="4" xfId="4" applyFont="1" applyFill="1" applyBorder="1" applyAlignment="1">
      <alignment horizontal="center" vertical="center"/>
    </xf>
    <xf numFmtId="0" fontId="29" fillId="0" borderId="4" xfId="4" applyFont="1" applyFill="1" applyBorder="1">
      <alignment vertical="center"/>
    </xf>
    <xf numFmtId="0" fontId="29" fillId="0" borderId="0" xfId="4" applyFont="1" applyFill="1" applyBorder="1">
      <alignment vertical="center"/>
    </xf>
    <xf numFmtId="0" fontId="29" fillId="0" borderId="0" xfId="4" applyFont="1" applyFill="1" applyAlignment="1">
      <alignment vertical="center"/>
    </xf>
    <xf numFmtId="0" fontId="41" fillId="0" borderId="0" xfId="4" applyFont="1" applyFill="1">
      <alignment vertical="center"/>
    </xf>
    <xf numFmtId="0" fontId="32" fillId="0" borderId="0" xfId="4" applyFont="1" applyFill="1" applyAlignment="1">
      <alignment horizontal="center" vertical="center"/>
    </xf>
    <xf numFmtId="0" fontId="32" fillId="0" borderId="71" xfId="4" applyFont="1" applyFill="1" applyBorder="1" applyAlignment="1">
      <alignment horizontal="center" vertical="center"/>
    </xf>
    <xf numFmtId="0" fontId="25" fillId="0" borderId="71" xfId="4" applyFill="1" applyBorder="1">
      <alignment vertical="center"/>
    </xf>
    <xf numFmtId="0" fontId="32" fillId="0" borderId="4" xfId="4" applyFont="1" applyFill="1" applyBorder="1">
      <alignment vertical="center"/>
    </xf>
    <xf numFmtId="0" fontId="25" fillId="0" borderId="4" xfId="4" applyFill="1" applyBorder="1">
      <alignment vertical="center"/>
    </xf>
    <xf numFmtId="0" fontId="29" fillId="0" borderId="48" xfId="4" applyFont="1" applyFill="1" applyBorder="1" applyAlignment="1">
      <alignment vertical="center"/>
    </xf>
    <xf numFmtId="0" fontId="25" fillId="0" borderId="2" xfId="4" applyFill="1" applyBorder="1">
      <alignment vertical="center"/>
    </xf>
    <xf numFmtId="196" fontId="32" fillId="0" borderId="0" xfId="4" applyNumberFormat="1" applyFont="1" applyFill="1" applyAlignment="1">
      <alignment horizontal="center" vertical="center"/>
    </xf>
    <xf numFmtId="0" fontId="32" fillId="0" borderId="71" xfId="4" applyFont="1" applyFill="1" applyBorder="1">
      <alignment vertical="center"/>
    </xf>
    <xf numFmtId="0" fontId="32" fillId="0" borderId="0" xfId="4" applyFont="1" applyFill="1" applyBorder="1" applyAlignment="1">
      <alignment horizontal="center" vertical="center"/>
    </xf>
    <xf numFmtId="196" fontId="32" fillId="0" borderId="0" xfId="4" applyNumberFormat="1" applyFont="1" applyFill="1" applyBorder="1" applyAlignment="1">
      <alignment horizontal="center" vertical="center"/>
    </xf>
    <xf numFmtId="0" fontId="28" fillId="0" borderId="0" xfId="4" applyFont="1" applyFill="1">
      <alignment vertical="center"/>
    </xf>
    <xf numFmtId="177" fontId="3" fillId="0" borderId="46" xfId="0" applyNumberFormat="1" applyFont="1" applyFill="1" applyBorder="1" applyAlignment="1" applyProtection="1">
      <alignment horizontal="center" vertical="center" wrapText="1"/>
      <protection locked="0"/>
    </xf>
    <xf numFmtId="177" fontId="3" fillId="0" borderId="46" xfId="0" applyNumberFormat="1" applyFont="1" applyFill="1" applyBorder="1" applyAlignment="1">
      <alignment horizontal="center" vertical="center" wrapText="1"/>
    </xf>
    <xf numFmtId="177" fontId="3" fillId="0" borderId="52" xfId="0" applyNumberFormat="1" applyFont="1" applyFill="1" applyBorder="1" applyAlignment="1">
      <alignment horizontal="center" vertical="center" wrapText="1"/>
    </xf>
    <xf numFmtId="0" fontId="9" fillId="0" borderId="0" xfId="0" applyFont="1" applyFill="1">
      <alignment vertical="center"/>
    </xf>
    <xf numFmtId="184" fontId="3" fillId="0" borderId="24" xfId="0" applyNumberFormat="1" applyFont="1" applyFill="1" applyBorder="1" applyAlignment="1">
      <alignment horizontal="center" vertical="center"/>
    </xf>
    <xf numFmtId="185" fontId="3" fillId="0" borderId="37" xfId="0" applyNumberFormat="1" applyFont="1" applyFill="1" applyBorder="1" applyAlignment="1">
      <alignment vertical="center" wrapText="1"/>
    </xf>
    <xf numFmtId="185" fontId="3" fillId="0" borderId="24" xfId="0" applyNumberFormat="1" applyFont="1" applyFill="1" applyBorder="1" applyAlignment="1">
      <alignment horizontal="center" vertical="center" wrapText="1"/>
    </xf>
    <xf numFmtId="185" fontId="3" fillId="0" borderId="49" xfId="0" applyNumberFormat="1" applyFont="1" applyFill="1" applyBorder="1" applyAlignment="1">
      <alignment vertical="center" wrapText="1"/>
    </xf>
    <xf numFmtId="177" fontId="4" fillId="0" borderId="46"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21" xfId="0" applyFont="1" applyFill="1" applyBorder="1" applyAlignment="1" applyProtection="1">
      <alignment horizontal="center" vertical="center"/>
    </xf>
    <xf numFmtId="0" fontId="44" fillId="0" borderId="0" xfId="0" applyFont="1" applyFill="1" applyBorder="1" applyAlignment="1" applyProtection="1">
      <alignment vertical="center"/>
      <protection locked="0"/>
    </xf>
    <xf numFmtId="198" fontId="9" fillId="0" borderId="0" xfId="0" applyNumberFormat="1" applyFont="1" applyFill="1" applyAlignment="1">
      <alignment vertical="center"/>
    </xf>
    <xf numFmtId="0" fontId="3" fillId="3" borderId="28" xfId="0"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protection locked="0"/>
    </xf>
    <xf numFmtId="0" fontId="9" fillId="3" borderId="0" xfId="0" applyFont="1" applyFill="1" applyProtection="1">
      <alignment vertical="center"/>
      <protection locked="0"/>
    </xf>
    <xf numFmtId="199" fontId="9" fillId="3" borderId="0" xfId="0" applyNumberFormat="1" applyFont="1" applyFill="1" applyAlignment="1" applyProtection="1">
      <alignment horizontal="right" vertical="center"/>
      <protection locked="0"/>
    </xf>
    <xf numFmtId="0" fontId="17" fillId="0" borderId="0" xfId="2" applyFont="1" applyFill="1">
      <alignment vertical="center"/>
    </xf>
    <xf numFmtId="0" fontId="21" fillId="0" borderId="48" xfId="2" applyFont="1" applyFill="1" applyBorder="1" applyAlignment="1" applyProtection="1">
      <alignment horizontal="center" vertical="center"/>
    </xf>
    <xf numFmtId="0" fontId="17" fillId="0" borderId="0" xfId="2" applyFont="1" applyFill="1" applyAlignment="1">
      <alignment vertical="center" textRotation="255"/>
    </xf>
    <xf numFmtId="0" fontId="23" fillId="0" borderId="63" xfId="2" applyFont="1" applyFill="1" applyBorder="1">
      <alignment vertical="center"/>
    </xf>
    <xf numFmtId="0" fontId="17" fillId="0" borderId="63" xfId="2" applyFont="1" applyFill="1" applyBorder="1">
      <alignment vertical="center"/>
    </xf>
    <xf numFmtId="0" fontId="9" fillId="0" borderId="64" xfId="0" applyFont="1" applyFill="1" applyBorder="1">
      <alignment vertical="center"/>
    </xf>
    <xf numFmtId="0" fontId="23" fillId="0" borderId="65" xfId="2" applyFont="1" applyFill="1" applyBorder="1">
      <alignment vertical="center"/>
    </xf>
    <xf numFmtId="0" fontId="9" fillId="0" borderId="66" xfId="0" applyFont="1" applyFill="1" applyBorder="1">
      <alignment vertical="center"/>
    </xf>
    <xf numFmtId="0" fontId="23" fillId="0" borderId="67" xfId="2" applyFont="1" applyFill="1" applyBorder="1">
      <alignment vertical="center"/>
    </xf>
    <xf numFmtId="0" fontId="23" fillId="0" borderId="68" xfId="2" applyFont="1" applyFill="1" applyBorder="1">
      <alignment vertical="center"/>
    </xf>
    <xf numFmtId="0" fontId="17" fillId="0" borderId="68" xfId="2" applyFont="1" applyFill="1" applyBorder="1">
      <alignment vertical="center"/>
    </xf>
    <xf numFmtId="0" fontId="9" fillId="0" borderId="69" xfId="0" applyFont="1" applyFill="1" applyBorder="1">
      <alignment vertical="center"/>
    </xf>
    <xf numFmtId="199" fontId="9" fillId="3" borderId="0" xfId="0" applyNumberFormat="1" applyFont="1" applyFill="1" applyAlignment="1" applyProtection="1">
      <alignment vertical="center"/>
      <protection locked="0"/>
    </xf>
    <xf numFmtId="0" fontId="17" fillId="3" borderId="26" xfId="2" applyFont="1" applyFill="1" applyBorder="1" applyProtection="1">
      <alignment vertical="center"/>
      <protection locked="0"/>
    </xf>
    <xf numFmtId="0" fontId="17" fillId="3" borderId="27" xfId="2" applyFont="1" applyFill="1" applyBorder="1" applyProtection="1">
      <alignment vertical="center"/>
      <protection locked="0"/>
    </xf>
    <xf numFmtId="0" fontId="17" fillId="3" borderId="58" xfId="2" applyFont="1" applyFill="1" applyBorder="1" applyProtection="1">
      <alignment vertical="center"/>
      <protection locked="0"/>
    </xf>
    <xf numFmtId="0" fontId="17" fillId="3" borderId="33" xfId="2" applyFont="1" applyFill="1" applyBorder="1" applyProtection="1">
      <alignment vertical="center"/>
      <protection locked="0"/>
    </xf>
    <xf numFmtId="0" fontId="21" fillId="3" borderId="26" xfId="2" applyFont="1" applyFill="1" applyBorder="1" applyProtection="1">
      <alignment vertical="center"/>
      <protection locked="0"/>
    </xf>
    <xf numFmtId="0" fontId="21" fillId="3" borderId="27" xfId="2" applyFont="1" applyFill="1" applyBorder="1" applyProtection="1">
      <alignment vertical="center"/>
      <protection locked="0"/>
    </xf>
    <xf numFmtId="184" fontId="17" fillId="3" borderId="23" xfId="2" applyNumberFormat="1" applyFont="1" applyFill="1" applyBorder="1" applyProtection="1">
      <alignment vertical="center"/>
      <protection locked="0"/>
    </xf>
    <xf numFmtId="184" fontId="17" fillId="3" borderId="25" xfId="2" applyNumberFormat="1" applyFont="1" applyFill="1" applyBorder="1" applyProtection="1">
      <alignment vertical="center"/>
      <protection locked="0"/>
    </xf>
    <xf numFmtId="0" fontId="23" fillId="0" borderId="14" xfId="2" applyFont="1" applyFill="1" applyBorder="1" applyAlignment="1">
      <alignment horizontal="center" vertical="center"/>
    </xf>
    <xf numFmtId="0" fontId="23" fillId="0" borderId="15" xfId="2" applyFont="1" applyFill="1" applyBorder="1" applyAlignment="1">
      <alignment horizontal="center" vertical="center"/>
    </xf>
    <xf numFmtId="187" fontId="17" fillId="3" borderId="22" xfId="2" applyNumberFormat="1" applyFont="1" applyFill="1" applyBorder="1" applyProtection="1">
      <alignment vertical="center"/>
      <protection locked="0"/>
    </xf>
    <xf numFmtId="187" fontId="17" fillId="3" borderId="24" xfId="2" applyNumberFormat="1" applyFont="1" applyFill="1" applyBorder="1" applyProtection="1">
      <alignment vertical="center"/>
      <protection locked="0"/>
    </xf>
    <xf numFmtId="38" fontId="24" fillId="0" borderId="56" xfId="3" applyFont="1" applyFill="1" applyBorder="1">
      <alignment vertical="center"/>
    </xf>
    <xf numFmtId="186" fontId="17" fillId="3" borderId="22" xfId="2" applyNumberFormat="1" applyFont="1" applyFill="1" applyBorder="1" applyProtection="1">
      <alignment vertical="center"/>
      <protection locked="0"/>
    </xf>
    <xf numFmtId="0" fontId="23" fillId="0" borderId="14" xfId="2" applyFont="1" applyFill="1" applyBorder="1">
      <alignment vertical="center"/>
    </xf>
    <xf numFmtId="186" fontId="17" fillId="3" borderId="24" xfId="2" applyNumberFormat="1" applyFont="1" applyFill="1" applyBorder="1" applyProtection="1">
      <alignment vertical="center"/>
      <protection locked="0"/>
    </xf>
    <xf numFmtId="0" fontId="23" fillId="0" borderId="15" xfId="2" applyFont="1" applyFill="1" applyBorder="1">
      <alignment vertical="center"/>
    </xf>
    <xf numFmtId="186" fontId="17" fillId="0" borderId="56" xfId="2" applyNumberFormat="1" applyFont="1" applyFill="1" applyBorder="1" applyProtection="1">
      <alignment vertical="center"/>
    </xf>
    <xf numFmtId="0" fontId="23" fillId="0" borderId="55" xfId="2" applyFont="1" applyFill="1" applyBorder="1" applyProtection="1">
      <alignment vertical="center"/>
    </xf>
    <xf numFmtId="0" fontId="23" fillId="3" borderId="14" xfId="2" applyFont="1" applyFill="1" applyBorder="1" applyProtection="1">
      <alignment vertical="center"/>
      <protection locked="0"/>
    </xf>
    <xf numFmtId="187" fontId="17" fillId="3" borderId="28" xfId="2" applyNumberFormat="1" applyFont="1" applyFill="1" applyBorder="1" applyProtection="1">
      <alignment vertical="center"/>
      <protection locked="0"/>
    </xf>
    <xf numFmtId="38" fontId="17" fillId="3" borderId="22" xfId="2" applyNumberFormat="1" applyFont="1" applyFill="1" applyBorder="1" applyProtection="1">
      <alignment vertical="center"/>
      <protection locked="0"/>
    </xf>
    <xf numFmtId="38" fontId="17" fillId="3" borderId="28" xfId="2" applyNumberFormat="1" applyFont="1" applyFill="1" applyBorder="1" applyProtection="1">
      <alignment vertical="center"/>
      <protection locked="0"/>
    </xf>
    <xf numFmtId="38" fontId="17" fillId="3" borderId="24" xfId="2" applyNumberFormat="1" applyFont="1" applyFill="1" applyBorder="1" applyProtection="1">
      <alignment vertical="center"/>
      <protection locked="0"/>
    </xf>
    <xf numFmtId="38" fontId="17" fillId="0" borderId="49" xfId="2" applyNumberFormat="1" applyFont="1" applyFill="1" applyBorder="1" applyProtection="1">
      <alignment vertical="center"/>
    </xf>
    <xf numFmtId="38" fontId="17" fillId="3" borderId="30" xfId="2" applyNumberFormat="1" applyFont="1" applyFill="1" applyBorder="1" applyProtection="1">
      <alignment vertical="center"/>
      <protection locked="0"/>
    </xf>
    <xf numFmtId="38" fontId="17" fillId="0" borderId="56" xfId="2" applyNumberFormat="1" applyFont="1" applyFill="1" applyBorder="1" applyProtection="1">
      <alignment vertical="center"/>
    </xf>
    <xf numFmtId="187" fontId="17" fillId="3" borderId="30" xfId="2" applyNumberFormat="1" applyFont="1" applyFill="1" applyBorder="1" applyProtection="1">
      <alignment vertical="center"/>
      <protection locked="0"/>
    </xf>
    <xf numFmtId="0" fontId="23" fillId="0" borderId="18" xfId="2" applyFont="1" applyFill="1" applyBorder="1" applyAlignment="1">
      <alignment horizontal="center" vertical="center"/>
    </xf>
    <xf numFmtId="0" fontId="23" fillId="3" borderId="20" xfId="2" applyFont="1" applyFill="1" applyBorder="1" applyProtection="1">
      <alignment vertical="center"/>
      <protection locked="0"/>
    </xf>
    <xf numFmtId="38" fontId="17" fillId="3" borderId="43" xfId="3" applyFont="1" applyFill="1" applyBorder="1" applyAlignment="1" applyProtection="1">
      <alignment vertical="center"/>
      <protection locked="0"/>
    </xf>
    <xf numFmtId="38" fontId="17" fillId="3" borderId="24" xfId="3" applyFont="1" applyFill="1" applyBorder="1" applyAlignment="1" applyProtection="1">
      <alignment vertical="center"/>
      <protection locked="0"/>
    </xf>
    <xf numFmtId="0" fontId="23" fillId="0" borderId="46" xfId="2" applyFont="1" applyFill="1" applyBorder="1" applyAlignment="1" applyProtection="1">
      <alignment horizontal="center" vertical="center"/>
    </xf>
    <xf numFmtId="0" fontId="24" fillId="0" borderId="55" xfId="2" applyFont="1" applyFill="1" applyBorder="1" applyAlignment="1">
      <alignment horizontal="center" vertical="center"/>
    </xf>
    <xf numFmtId="0" fontId="23" fillId="3" borderId="21" xfId="2" applyFont="1" applyFill="1" applyBorder="1" applyAlignment="1" applyProtection="1">
      <alignment vertical="center"/>
      <protection locked="0"/>
    </xf>
    <xf numFmtId="0" fontId="23" fillId="3" borderId="23" xfId="2" applyFont="1" applyFill="1" applyBorder="1" applyAlignment="1" applyProtection="1">
      <alignment vertical="center"/>
      <protection locked="0"/>
    </xf>
    <xf numFmtId="0" fontId="23" fillId="3" borderId="46" xfId="2" applyFont="1" applyFill="1" applyBorder="1" applyProtection="1">
      <alignment vertical="center"/>
      <protection locked="0"/>
    </xf>
    <xf numFmtId="179" fontId="7" fillId="0" borderId="21" xfId="0" applyNumberFormat="1" applyFont="1" applyFill="1" applyBorder="1" applyAlignment="1">
      <alignment horizontal="center" vertical="center" wrapText="1"/>
    </xf>
    <xf numFmtId="177" fontId="4" fillId="0" borderId="46" xfId="0" applyNumberFormat="1" applyFont="1" applyFill="1" applyBorder="1" applyAlignment="1">
      <alignment horizontal="center" vertical="center" wrapText="1"/>
    </xf>
    <xf numFmtId="0" fontId="17" fillId="3" borderId="28" xfId="2" applyFont="1" applyFill="1" applyBorder="1" applyAlignment="1" applyProtection="1">
      <alignment horizontal="center" vertical="center"/>
      <protection locked="0"/>
    </xf>
    <xf numFmtId="0" fontId="17" fillId="3" borderId="29" xfId="2" applyFont="1" applyFill="1" applyBorder="1" applyAlignment="1" applyProtection="1">
      <alignment horizontal="center" vertical="center"/>
      <protection locked="0"/>
    </xf>
    <xf numFmtId="0" fontId="17" fillId="3" borderId="30" xfId="2" applyFont="1" applyFill="1" applyBorder="1" applyAlignment="1" applyProtection="1">
      <alignment horizontal="center" vertical="center"/>
      <protection locked="0"/>
    </xf>
    <xf numFmtId="0" fontId="17" fillId="3" borderId="59" xfId="2" applyFont="1" applyFill="1" applyBorder="1" applyAlignment="1" applyProtection="1">
      <alignment horizontal="center" vertical="center"/>
      <protection locked="0"/>
    </xf>
    <xf numFmtId="0" fontId="0" fillId="0" borderId="0" xfId="0" applyFill="1" applyProtection="1">
      <alignment vertical="center"/>
    </xf>
    <xf numFmtId="0" fontId="0" fillId="0" borderId="0" xfId="0" applyFill="1" applyAlignment="1" applyProtection="1">
      <alignment horizontal="center" vertical="center"/>
    </xf>
    <xf numFmtId="0" fontId="9" fillId="0" borderId="0" xfId="0" applyFont="1" applyAlignment="1">
      <alignment vertical="top"/>
    </xf>
    <xf numFmtId="0" fontId="5" fillId="0" borderId="0" xfId="0" applyFont="1" applyAlignment="1">
      <alignment vertical="top" wrapText="1"/>
    </xf>
    <xf numFmtId="181" fontId="5" fillId="0" borderId="0" xfId="0" applyNumberFormat="1" applyFont="1" applyAlignment="1">
      <alignment vertical="top" wrapText="1"/>
    </xf>
    <xf numFmtId="0" fontId="3" fillId="0" borderId="60" xfId="0" applyFont="1" applyFill="1" applyBorder="1" applyAlignment="1">
      <alignment horizontal="center" vertical="center" wrapText="1"/>
    </xf>
    <xf numFmtId="0" fontId="3" fillId="0" borderId="60" xfId="0" applyFont="1" applyBorder="1" applyAlignment="1">
      <alignment horizontal="center" vertical="center" wrapText="1"/>
    </xf>
    <xf numFmtId="178" fontId="3" fillId="0" borderId="52" xfId="0" applyNumberFormat="1" applyFont="1" applyFill="1" applyBorder="1" applyAlignment="1">
      <alignment horizontal="center" vertical="center" wrapText="1"/>
    </xf>
    <xf numFmtId="178" fontId="3" fillId="0" borderId="46" xfId="0" applyNumberFormat="1" applyFont="1" applyFill="1" applyBorder="1" applyAlignment="1">
      <alignment horizontal="center" vertical="center" wrapText="1"/>
    </xf>
    <xf numFmtId="177" fontId="3" fillId="0" borderId="18" xfId="0" applyNumberFormat="1" applyFont="1" applyFill="1" applyBorder="1" applyAlignment="1">
      <alignment horizontal="center" vertical="center" wrapText="1"/>
    </xf>
    <xf numFmtId="177" fontId="3" fillId="0" borderId="15"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29"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177" fontId="3" fillId="0" borderId="29" xfId="0" applyNumberFormat="1" applyFont="1" applyFill="1" applyBorder="1" applyAlignment="1">
      <alignment horizontal="center" vertical="center" wrapText="1"/>
    </xf>
    <xf numFmtId="177" fontId="3" fillId="0" borderId="32" xfId="0" applyNumberFormat="1" applyFont="1" applyFill="1" applyBorder="1" applyAlignment="1">
      <alignment horizontal="center" vertical="center" wrapText="1"/>
    </xf>
    <xf numFmtId="177" fontId="4" fillId="0" borderId="32" xfId="0" applyNumberFormat="1" applyFont="1" applyFill="1" applyBorder="1" applyAlignment="1">
      <alignment horizontal="center" vertical="center" wrapText="1"/>
    </xf>
    <xf numFmtId="0" fontId="3" fillId="0" borderId="0" xfId="0" applyFont="1" applyAlignment="1" applyProtection="1">
      <alignment horizontal="center" vertical="center" wrapText="1"/>
    </xf>
    <xf numFmtId="0" fontId="47" fillId="0" borderId="0" xfId="0" applyFont="1">
      <alignment vertical="center"/>
    </xf>
    <xf numFmtId="0" fontId="47" fillId="0" borderId="0" xfId="0" applyFont="1" applyAlignment="1">
      <alignment vertical="top"/>
    </xf>
    <xf numFmtId="0" fontId="47" fillId="0" borderId="0" xfId="0" applyFont="1" applyAlignment="1">
      <alignment vertical="center"/>
    </xf>
    <xf numFmtId="38" fontId="17" fillId="3" borderId="24" xfId="6" applyFont="1" applyFill="1" applyBorder="1" applyProtection="1">
      <alignment vertical="center"/>
      <protection locked="0"/>
    </xf>
    <xf numFmtId="38" fontId="17" fillId="3" borderId="22" xfId="6" applyFont="1" applyFill="1" applyBorder="1" applyProtection="1">
      <alignment vertical="center"/>
      <protection locked="0"/>
    </xf>
    <xf numFmtId="0" fontId="21" fillId="3" borderId="26" xfId="2" applyFont="1" applyFill="1" applyBorder="1" applyAlignment="1" applyProtection="1">
      <alignment vertical="center"/>
      <protection locked="0"/>
    </xf>
    <xf numFmtId="0" fontId="21" fillId="3" borderId="14" xfId="2" applyFont="1" applyFill="1" applyBorder="1" applyAlignment="1" applyProtection="1">
      <alignment vertical="center"/>
      <protection locked="0"/>
    </xf>
    <xf numFmtId="0" fontId="21" fillId="3" borderId="27" xfId="2" applyFont="1" applyFill="1" applyBorder="1" applyAlignment="1" applyProtection="1">
      <alignment vertical="center"/>
      <protection locked="0"/>
    </xf>
    <xf numFmtId="0" fontId="21" fillId="3" borderId="15" xfId="2" applyFont="1" applyFill="1" applyBorder="1" applyAlignment="1" applyProtection="1">
      <alignment vertical="center"/>
      <protection locked="0"/>
    </xf>
    <xf numFmtId="0" fontId="21" fillId="3" borderId="22" xfId="2" applyFont="1" applyFill="1" applyBorder="1" applyAlignment="1" applyProtection="1">
      <alignment vertical="center"/>
      <protection locked="0"/>
    </xf>
    <xf numFmtId="0" fontId="21" fillId="3" borderId="24" xfId="2" applyFont="1" applyFill="1" applyBorder="1" applyAlignment="1" applyProtection="1">
      <alignment vertical="center"/>
      <protection locked="0"/>
    </xf>
    <xf numFmtId="0" fontId="26" fillId="4" borderId="1" xfId="4" applyFont="1" applyFill="1" applyBorder="1" applyAlignment="1">
      <alignment horizontal="center" vertical="center"/>
    </xf>
    <xf numFmtId="185" fontId="3" fillId="0" borderId="24" xfId="0" applyNumberFormat="1" applyFont="1" applyFill="1" applyBorder="1" applyAlignment="1">
      <alignment horizontal="left" vertical="center" wrapText="1"/>
    </xf>
    <xf numFmtId="176" fontId="3" fillId="0" borderId="46" xfId="0" applyNumberFormat="1" applyFont="1" applyFill="1" applyBorder="1" applyAlignment="1">
      <alignment horizontal="center" vertical="center" wrapText="1"/>
    </xf>
    <xf numFmtId="0" fontId="3" fillId="3" borderId="49" xfId="0"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wrapText="1"/>
      <protection locked="0"/>
    </xf>
    <xf numFmtId="178" fontId="3" fillId="0" borderId="18" xfId="0" applyNumberFormat="1" applyFont="1" applyFill="1" applyBorder="1" applyAlignment="1">
      <alignment horizontal="center" vertical="center" wrapText="1"/>
    </xf>
    <xf numFmtId="0" fontId="23" fillId="0" borderId="0" xfId="2" applyFont="1" applyFill="1" applyBorder="1">
      <alignment vertical="center"/>
    </xf>
    <xf numFmtId="0" fontId="17" fillId="0" borderId="0" xfId="2" applyFont="1" applyFill="1" applyBorder="1">
      <alignment vertical="center"/>
    </xf>
    <xf numFmtId="0" fontId="14" fillId="0" borderId="0" xfId="0" applyFont="1" applyAlignment="1">
      <alignment horizontal="right" vertical="center" wrapText="1"/>
    </xf>
    <xf numFmtId="0" fontId="9" fillId="0" borderId="0" xfId="0" applyFont="1" applyProtection="1">
      <alignment vertical="center"/>
    </xf>
    <xf numFmtId="0" fontId="3" fillId="0" borderId="0" xfId="0" applyFont="1" applyAlignment="1" applyProtection="1">
      <alignment vertical="top" wrapText="1"/>
    </xf>
    <xf numFmtId="0" fontId="5" fillId="0" borderId="0" xfId="0" applyFont="1" applyAlignment="1" applyProtection="1">
      <alignment horizontal="left" vertical="top" wrapText="1"/>
    </xf>
    <xf numFmtId="0" fontId="0" fillId="0" borderId="0" xfId="0" applyProtection="1">
      <alignment vertical="center"/>
    </xf>
    <xf numFmtId="0" fontId="4" fillId="0" borderId="0" xfId="0" applyFont="1" applyAlignment="1" applyProtection="1">
      <alignment vertical="center" wrapText="1"/>
    </xf>
    <xf numFmtId="0" fontId="5" fillId="0" borderId="0" xfId="0" applyFont="1" applyAlignment="1" applyProtection="1">
      <alignment horizontal="center" vertical="top" wrapText="1"/>
    </xf>
    <xf numFmtId="0" fontId="5" fillId="0" borderId="0" xfId="0" applyFont="1" applyAlignment="1" applyProtection="1">
      <alignment horizontal="center" vertical="center" wrapText="1"/>
    </xf>
    <xf numFmtId="0" fontId="0" fillId="0" borderId="0" xfId="0" applyBorder="1" applyProtection="1">
      <alignment vertical="center"/>
    </xf>
    <xf numFmtId="0" fontId="10" fillId="0" borderId="0" xfId="0" applyFont="1" applyBorder="1" applyAlignment="1" applyProtection="1">
      <alignment vertical="center" wrapText="1"/>
    </xf>
    <xf numFmtId="0" fontId="0" fillId="0" borderId="1" xfId="0" applyFill="1" applyBorder="1" applyProtection="1">
      <alignment vertical="center"/>
    </xf>
    <xf numFmtId="0" fontId="0" fillId="5" borderId="2" xfId="0" applyFill="1" applyBorder="1" applyProtection="1">
      <alignment vertical="center"/>
    </xf>
    <xf numFmtId="0" fontId="41" fillId="5" borderId="3" xfId="0" applyFont="1" applyFill="1" applyBorder="1" applyAlignment="1" applyProtection="1">
      <alignment horizontal="left" vertical="center"/>
    </xf>
    <xf numFmtId="0" fontId="41" fillId="0" borderId="1"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5" fillId="0" borderId="21" xfId="0" applyFont="1" applyFill="1" applyBorder="1" applyAlignment="1" applyProtection="1">
      <alignment horizontal="center" vertical="center"/>
    </xf>
    <xf numFmtId="0" fontId="5" fillId="0" borderId="21" xfId="0" applyFont="1" applyFill="1" applyBorder="1" applyAlignment="1">
      <alignment horizontal="center" vertical="center"/>
    </xf>
    <xf numFmtId="0" fontId="5" fillId="0" borderId="21" xfId="0" applyFont="1" applyFill="1" applyBorder="1">
      <alignment vertical="center"/>
    </xf>
    <xf numFmtId="0" fontId="5" fillId="0" borderId="0" xfId="0" applyFont="1" applyFill="1">
      <alignment vertical="center"/>
    </xf>
    <xf numFmtId="0" fontId="5" fillId="3" borderId="21" xfId="0" applyNumberFormat="1" applyFont="1" applyFill="1" applyBorder="1" applyAlignment="1" applyProtection="1">
      <alignment horizontal="center" vertical="center"/>
      <protection locked="0"/>
    </xf>
    <xf numFmtId="0" fontId="5" fillId="0" borderId="21" xfId="0" applyFont="1" applyFill="1" applyBorder="1" applyAlignment="1">
      <alignment vertical="center"/>
    </xf>
    <xf numFmtId="10" fontId="29" fillId="3" borderId="70" xfId="4"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xf>
    <xf numFmtId="2" fontId="29" fillId="3" borderId="70" xfId="4" applyNumberFormat="1" applyFont="1" applyFill="1" applyBorder="1" applyAlignment="1" applyProtection="1">
      <alignment horizontal="center" vertical="center"/>
      <protection locked="0"/>
    </xf>
    <xf numFmtId="0" fontId="29" fillId="3" borderId="70" xfId="4" applyNumberFormat="1" applyFont="1" applyFill="1" applyBorder="1" applyAlignment="1" applyProtection="1">
      <alignment horizontal="center" vertical="center"/>
      <protection locked="0"/>
    </xf>
    <xf numFmtId="200" fontId="28" fillId="3" borderId="70" xfId="4"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9" fillId="0" borderId="0" xfId="2" applyFont="1" applyFill="1" applyAlignment="1">
      <alignment vertical="center"/>
    </xf>
    <xf numFmtId="178" fontId="3" fillId="0" borderId="46" xfId="0" applyNumberFormat="1" applyFont="1" applyFill="1" applyBorder="1" applyAlignment="1">
      <alignment vertical="center" wrapText="1"/>
    </xf>
    <xf numFmtId="10" fontId="3" fillId="0" borderId="52" xfId="1" applyNumberFormat="1" applyFont="1" applyFill="1" applyBorder="1" applyAlignment="1">
      <alignment vertical="center" wrapText="1"/>
    </xf>
    <xf numFmtId="0" fontId="9" fillId="0" borderId="48" xfId="0" applyFont="1" applyFill="1" applyBorder="1">
      <alignment vertical="center"/>
    </xf>
    <xf numFmtId="0" fontId="5" fillId="0" borderId="0" xfId="0" applyFont="1" applyAlignment="1">
      <alignment vertical="center"/>
    </xf>
    <xf numFmtId="0" fontId="5" fillId="0" borderId="0" xfId="0" applyFont="1" applyAlignment="1" applyProtection="1">
      <alignment vertical="center"/>
    </xf>
    <xf numFmtId="0" fontId="3"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pplyProtection="1">
      <alignment horizontal="center" vertical="center"/>
    </xf>
    <xf numFmtId="0" fontId="26" fillId="4" borderId="1" xfId="4" applyFont="1" applyFill="1" applyBorder="1" applyAlignment="1">
      <alignment horizontal="center" vertical="center"/>
    </xf>
    <xf numFmtId="0" fontId="50" fillId="0" borderId="0" xfId="4" applyFont="1" applyBorder="1" applyAlignment="1">
      <alignment horizontal="center" vertical="center"/>
    </xf>
    <xf numFmtId="0" fontId="48" fillId="2" borderId="34" xfId="4" applyFont="1" applyFill="1" applyBorder="1" applyAlignment="1">
      <alignment horizontal="left" vertical="center" wrapText="1"/>
    </xf>
    <xf numFmtId="0" fontId="48" fillId="2" borderId="0" xfId="4" applyFont="1" applyFill="1" applyAlignment="1">
      <alignment horizontal="left" vertical="center" wrapText="1"/>
    </xf>
    <xf numFmtId="0" fontId="30" fillId="2" borderId="34" xfId="4" applyFont="1" applyFill="1" applyBorder="1" applyAlignment="1">
      <alignment horizontal="left" vertical="center" wrapText="1"/>
    </xf>
    <xf numFmtId="0" fontId="30" fillId="2" borderId="0" xfId="4" applyFont="1" applyFill="1" applyAlignment="1">
      <alignment horizontal="left" vertical="center" wrapText="1"/>
    </xf>
    <xf numFmtId="0" fontId="28" fillId="0" borderId="21" xfId="4" applyFont="1" applyBorder="1" applyAlignment="1">
      <alignment horizontal="left" vertical="center"/>
    </xf>
    <xf numFmtId="0" fontId="31" fillId="0" borderId="0" xfId="4" applyFont="1" applyFill="1" applyAlignment="1">
      <alignment horizontal="center" vertical="center"/>
    </xf>
    <xf numFmtId="0" fontId="33" fillId="0" borderId="0" xfId="4" applyFont="1" applyFill="1" applyAlignment="1">
      <alignment horizontal="center" vertical="center" wrapText="1"/>
    </xf>
    <xf numFmtId="0" fontId="33" fillId="0" borderId="0" xfId="4" applyFont="1" applyFill="1" applyAlignment="1">
      <alignment horizontal="center" vertical="center"/>
    </xf>
    <xf numFmtId="0" fontId="35" fillId="0" borderId="0" xfId="4" applyFont="1" applyFill="1" applyAlignment="1">
      <alignment horizontal="left" vertical="center"/>
    </xf>
    <xf numFmtId="0" fontId="29" fillId="0" borderId="54" xfId="4" applyFont="1" applyFill="1" applyBorder="1" applyAlignment="1">
      <alignment horizontal="center" vertical="center"/>
    </xf>
    <xf numFmtId="0" fontId="29" fillId="0" borderId="48" xfId="4" applyFont="1" applyFill="1" applyBorder="1" applyAlignment="1">
      <alignment horizontal="center" vertical="center"/>
    </xf>
    <xf numFmtId="0" fontId="29" fillId="0" borderId="2" xfId="4" applyFont="1" applyFill="1" applyBorder="1" applyAlignment="1">
      <alignment horizontal="center" vertical="center"/>
    </xf>
    <xf numFmtId="188" fontId="29" fillId="0" borderId="54" xfId="4" applyNumberFormat="1" applyFont="1" applyFill="1" applyBorder="1" applyAlignment="1">
      <alignment horizontal="left" vertical="center"/>
    </xf>
    <xf numFmtId="188" fontId="29" fillId="0" borderId="48" xfId="4" applyNumberFormat="1" applyFont="1" applyFill="1" applyBorder="1" applyAlignment="1">
      <alignment horizontal="left" vertical="center"/>
    </xf>
    <xf numFmtId="188" fontId="29" fillId="0" borderId="2" xfId="4" applyNumberFormat="1" applyFont="1" applyFill="1" applyBorder="1" applyAlignment="1">
      <alignment horizontal="left" vertical="center"/>
    </xf>
    <xf numFmtId="189" fontId="29" fillId="0" borderId="48" xfId="4" applyNumberFormat="1" applyFont="1" applyFill="1" applyBorder="1" applyAlignment="1">
      <alignment horizontal="left" vertical="center"/>
    </xf>
    <xf numFmtId="189" fontId="29" fillId="0" borderId="2" xfId="4" applyNumberFormat="1" applyFont="1" applyFill="1" applyBorder="1" applyAlignment="1">
      <alignment horizontal="left" vertical="center"/>
    </xf>
    <xf numFmtId="0" fontId="36" fillId="0" borderId="0" xfId="4" applyFont="1" applyFill="1" applyBorder="1" applyAlignment="1">
      <alignment horizontal="distributed" vertical="center"/>
    </xf>
    <xf numFmtId="192" fontId="37" fillId="0" borderId="0" xfId="4" applyNumberFormat="1" applyFont="1" applyFill="1" applyBorder="1" applyAlignment="1">
      <alignment horizontal="left" vertical="center"/>
    </xf>
    <xf numFmtId="190" fontId="29" fillId="0" borderId="48" xfId="4" applyNumberFormat="1" applyFont="1" applyFill="1" applyBorder="1" applyAlignment="1">
      <alignment horizontal="center" vertical="center"/>
    </xf>
    <xf numFmtId="190" fontId="29" fillId="0" borderId="2" xfId="4" applyNumberFormat="1" applyFont="1" applyFill="1" applyBorder="1" applyAlignment="1">
      <alignment horizontal="center" vertical="center"/>
    </xf>
    <xf numFmtId="190" fontId="29" fillId="0" borderId="54" xfId="4" applyNumberFormat="1" applyFont="1" applyFill="1" applyBorder="1" applyAlignment="1">
      <alignment horizontal="center" vertical="center"/>
    </xf>
    <xf numFmtId="191" fontId="29" fillId="0" borderId="48" xfId="4" applyNumberFormat="1" applyFont="1" applyFill="1" applyBorder="1" applyAlignment="1">
      <alignment horizontal="center" vertical="center"/>
    </xf>
    <xf numFmtId="191" fontId="29" fillId="0" borderId="2" xfId="4" applyNumberFormat="1" applyFont="1" applyFill="1" applyBorder="1" applyAlignment="1">
      <alignment horizontal="center" vertical="center"/>
    </xf>
    <xf numFmtId="10" fontId="29" fillId="0" borderId="48" xfId="1" applyNumberFormat="1" applyFont="1" applyFill="1" applyBorder="1" applyAlignment="1">
      <alignment horizontal="center" vertical="center"/>
    </xf>
    <xf numFmtId="10" fontId="29" fillId="0" borderId="2" xfId="1" applyNumberFormat="1" applyFont="1" applyFill="1" applyBorder="1" applyAlignment="1">
      <alignment horizontal="center" vertical="center"/>
    </xf>
    <xf numFmtId="0" fontId="32" fillId="0" borderId="54" xfId="4" applyFont="1" applyFill="1" applyBorder="1" applyAlignment="1">
      <alignment horizontal="center" vertical="center" shrinkToFit="1"/>
    </xf>
    <xf numFmtId="0" fontId="32" fillId="0" borderId="48" xfId="4" applyFont="1" applyFill="1" applyBorder="1" applyAlignment="1">
      <alignment horizontal="center" vertical="center" shrinkToFit="1"/>
    </xf>
    <xf numFmtId="0" fontId="32" fillId="0" borderId="2" xfId="4" applyFont="1" applyFill="1" applyBorder="1" applyAlignment="1">
      <alignment horizontal="center" vertical="center" shrinkToFit="1"/>
    </xf>
    <xf numFmtId="0" fontId="35" fillId="0" borderId="37" xfId="4" applyFont="1" applyFill="1" applyBorder="1" applyAlignment="1">
      <alignment horizontal="left" vertical="center"/>
    </xf>
    <xf numFmtId="0" fontId="35" fillId="0" borderId="38" xfId="4" applyFont="1" applyFill="1" applyBorder="1" applyAlignment="1">
      <alignment horizontal="left" vertical="center"/>
    </xf>
    <xf numFmtId="0" fontId="35" fillId="0" borderId="39" xfId="4" applyFont="1" applyFill="1" applyBorder="1" applyAlignment="1">
      <alignment horizontal="left" vertical="center"/>
    </xf>
    <xf numFmtId="190" fontId="29" fillId="0" borderId="0" xfId="4" applyNumberFormat="1" applyFont="1" applyFill="1" applyAlignment="1">
      <alignment horizontal="center" vertical="center" shrinkToFit="1"/>
    </xf>
    <xf numFmtId="193" fontId="37" fillId="0" borderId="0" xfId="4" applyNumberFormat="1" applyFont="1" applyFill="1" applyBorder="1" applyAlignment="1">
      <alignment horizontal="left" vertical="center"/>
    </xf>
    <xf numFmtId="0" fontId="36" fillId="0" borderId="58" xfId="4" applyFont="1" applyFill="1" applyBorder="1" applyAlignment="1">
      <alignment horizontal="distributed" vertical="center"/>
    </xf>
    <xf numFmtId="194" fontId="37" fillId="0" borderId="58" xfId="4" applyNumberFormat="1" applyFont="1" applyFill="1" applyBorder="1" applyAlignment="1">
      <alignment horizontal="left" vertical="center"/>
    </xf>
    <xf numFmtId="0" fontId="35" fillId="0" borderId="0" xfId="4" applyNumberFormat="1" applyFont="1" applyFill="1" applyAlignment="1">
      <alignment horizontal="left" vertical="center"/>
    </xf>
    <xf numFmtId="0" fontId="29" fillId="0" borderId="0" xfId="4" applyFont="1" applyFill="1" applyAlignment="1">
      <alignment horizontal="center" vertical="center"/>
    </xf>
    <xf numFmtId="191" fontId="29" fillId="0" borderId="0" xfId="4" applyNumberFormat="1" applyFont="1" applyFill="1" applyAlignment="1">
      <alignment horizontal="center" vertical="center" shrinkToFit="1"/>
    </xf>
    <xf numFmtId="197" fontId="29" fillId="0" borderId="0" xfId="4" applyNumberFormat="1" applyFont="1" applyFill="1" applyAlignment="1">
      <alignment horizontal="center" vertical="center" shrinkToFit="1"/>
    </xf>
    <xf numFmtId="0" fontId="29" fillId="0" borderId="0" xfId="4" applyFont="1" applyFill="1" applyAlignment="1">
      <alignment horizontal="center" vertical="center" shrinkToFit="1"/>
    </xf>
    <xf numFmtId="184" fontId="29" fillId="0" borderId="0" xfId="4" applyNumberFormat="1" applyFont="1" applyFill="1" applyAlignment="1">
      <alignment horizontal="center" vertical="center"/>
    </xf>
    <xf numFmtId="195" fontId="43" fillId="0" borderId="0" xfId="4" applyNumberFormat="1" applyFont="1" applyFill="1" applyAlignment="1">
      <alignment horizontal="center" vertical="center" shrinkToFit="1"/>
    </xf>
    <xf numFmtId="200" fontId="29" fillId="0" borderId="54" xfId="4" quotePrefix="1" applyNumberFormat="1" applyFont="1" applyFill="1" applyBorder="1" applyAlignment="1">
      <alignment horizontal="center" vertical="center" shrinkToFit="1"/>
    </xf>
    <xf numFmtId="200" fontId="29" fillId="0" borderId="48" xfId="4" quotePrefix="1" applyNumberFormat="1" applyFont="1" applyFill="1" applyBorder="1" applyAlignment="1">
      <alignment horizontal="center" vertical="center" shrinkToFit="1"/>
    </xf>
    <xf numFmtId="0" fontId="42" fillId="0" borderId="1" xfId="4" applyFont="1" applyFill="1" applyBorder="1" applyAlignment="1">
      <alignment horizontal="center" vertical="center"/>
    </xf>
    <xf numFmtId="0" fontId="42" fillId="0" borderId="1" xfId="4" applyFont="1" applyFill="1" applyBorder="1" applyAlignment="1">
      <alignment horizontal="center" vertical="center" wrapText="1"/>
    </xf>
    <xf numFmtId="0" fontId="42" fillId="0" borderId="1" xfId="4" quotePrefix="1" applyFont="1" applyFill="1" applyBorder="1" applyAlignment="1">
      <alignment horizontal="center" vertical="center"/>
    </xf>
    <xf numFmtId="0" fontId="42" fillId="0" borderId="72" xfId="4" applyFont="1" applyFill="1" applyBorder="1" applyAlignment="1">
      <alignment horizontal="left" vertical="center" wrapText="1"/>
    </xf>
    <xf numFmtId="0" fontId="42" fillId="0" borderId="73" xfId="4" applyFont="1" applyFill="1" applyBorder="1" applyAlignment="1">
      <alignment horizontal="left" vertical="center"/>
    </xf>
    <xf numFmtId="0" fontId="42" fillId="0" borderId="74" xfId="4" applyFont="1" applyFill="1" applyBorder="1" applyAlignment="1">
      <alignment horizontal="left" vertical="center"/>
    </xf>
    <xf numFmtId="0" fontId="42" fillId="0" borderId="75" xfId="4" applyFont="1" applyFill="1" applyBorder="1" applyAlignment="1">
      <alignment horizontal="left" vertical="center"/>
    </xf>
    <xf numFmtId="0" fontId="42" fillId="0" borderId="76" xfId="4" applyFont="1" applyFill="1" applyBorder="1" applyAlignment="1">
      <alignment horizontal="left" vertical="center"/>
    </xf>
    <xf numFmtId="0" fontId="42" fillId="0" borderId="77" xfId="4" applyFont="1" applyFill="1" applyBorder="1" applyAlignment="1">
      <alignment horizontal="left" vertical="center"/>
    </xf>
    <xf numFmtId="0" fontId="42" fillId="0" borderId="78" xfId="4" applyFont="1" applyFill="1" applyBorder="1" applyAlignment="1">
      <alignment horizontal="left" vertical="center"/>
    </xf>
    <xf numFmtId="0" fontId="42" fillId="0" borderId="79" xfId="4" applyFont="1" applyFill="1" applyBorder="1" applyAlignment="1">
      <alignment horizontal="left" vertical="center"/>
    </xf>
    <xf numFmtId="0" fontId="42" fillId="0" borderId="80" xfId="4" applyFont="1" applyFill="1" applyBorder="1" applyAlignment="1">
      <alignment horizontal="left" vertical="center"/>
    </xf>
    <xf numFmtId="0" fontId="5" fillId="0" borderId="0" xfId="0" applyFont="1" applyAlignment="1">
      <alignment horizontal="center" vertical="center" wrapText="1"/>
    </xf>
    <xf numFmtId="0" fontId="3" fillId="0" borderId="0" xfId="0" applyFont="1" applyAlignment="1">
      <alignment horizontal="center" vertical="center" wrapText="1"/>
    </xf>
    <xf numFmtId="0" fontId="19" fillId="0" borderId="0" xfId="2" applyFont="1" applyFill="1" applyAlignment="1">
      <alignment horizontal="center" vertical="center"/>
    </xf>
    <xf numFmtId="0" fontId="0" fillId="0" borderId="0" xfId="0" applyAlignment="1">
      <alignment horizontal="center" vertical="center"/>
    </xf>
    <xf numFmtId="0" fontId="3" fillId="3" borderId="0" xfId="0" applyFont="1" applyFill="1" applyAlignment="1" applyProtection="1">
      <alignment horizontal="left" vertical="center" wrapText="1"/>
      <protection locked="0"/>
    </xf>
    <xf numFmtId="0" fontId="0" fillId="0" borderId="0" xfId="0" applyAlignment="1" applyProtection="1">
      <alignment horizontal="left" vertical="center" wrapText="1"/>
      <protection locked="0"/>
    </xf>
    <xf numFmtId="0" fontId="11" fillId="0" borderId="0" xfId="0" applyFont="1" applyAlignment="1" applyProtection="1">
      <alignment horizontal="center" vertical="center"/>
      <protection locked="0"/>
    </xf>
    <xf numFmtId="0" fontId="4" fillId="0" borderId="2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1" xfId="0" applyFont="1" applyFill="1" applyBorder="1" applyAlignment="1">
      <alignment horizontal="center" vertical="center" wrapText="1"/>
    </xf>
    <xf numFmtId="2" fontId="9" fillId="0" borderId="49" xfId="0" applyNumberFormat="1" applyFont="1" applyFill="1" applyBorder="1" applyAlignment="1">
      <alignment horizontal="center" vertical="center" wrapText="1"/>
    </xf>
    <xf numFmtId="2" fontId="9" fillId="0" borderId="21" xfId="0" applyNumberFormat="1"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44" xfId="0" applyFont="1" applyFill="1" applyBorder="1" applyAlignment="1">
      <alignment horizontal="center" vertical="center" wrapText="1"/>
    </xf>
    <xf numFmtId="9" fontId="9" fillId="0" borderId="45" xfId="1" applyFont="1" applyFill="1" applyBorder="1" applyAlignment="1">
      <alignment horizontal="center" vertical="center" wrapText="1"/>
    </xf>
    <xf numFmtId="9" fontId="9" fillId="0" borderId="21" xfId="1" applyFont="1" applyFill="1" applyBorder="1" applyAlignment="1">
      <alignment horizontal="center" vertical="center" wrapText="1"/>
    </xf>
    <xf numFmtId="9" fontId="9" fillId="0" borderId="46"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4" xfId="0" applyFont="1" applyFill="1" applyBorder="1" applyAlignment="1">
      <alignment horizontal="center" vertical="center" wrapText="1"/>
    </xf>
    <xf numFmtId="40" fontId="9" fillId="0" borderId="45" xfId="6" applyNumberFormat="1" applyFont="1" applyFill="1" applyBorder="1" applyAlignment="1" applyProtection="1">
      <alignment horizontal="center" vertical="center" wrapText="1"/>
      <protection locked="0"/>
    </xf>
    <xf numFmtId="40" fontId="9" fillId="0" borderId="21" xfId="6" applyNumberFormat="1" applyFont="1" applyFill="1" applyBorder="1" applyAlignment="1" applyProtection="1">
      <alignment horizontal="center" vertical="center" wrapText="1"/>
      <protection locked="0"/>
    </xf>
    <xf numFmtId="177" fontId="3" fillId="0" borderId="40" xfId="0" applyNumberFormat="1" applyFont="1" applyFill="1" applyBorder="1" applyAlignment="1">
      <alignment horizontal="center" vertical="center" wrapText="1"/>
    </xf>
    <xf numFmtId="177" fontId="3" fillId="0" borderId="46" xfId="0" applyNumberFormat="1" applyFont="1" applyFill="1" applyBorder="1" applyAlignment="1">
      <alignment horizontal="center" vertical="center" wrapText="1"/>
    </xf>
    <xf numFmtId="177" fontId="3" fillId="0" borderId="51" xfId="0" applyNumberFormat="1" applyFont="1" applyFill="1" applyBorder="1" applyAlignment="1">
      <alignment horizontal="center" vertical="center" wrapText="1"/>
    </xf>
    <xf numFmtId="177" fontId="3" fillId="0" borderId="52"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1" xfId="0" applyFont="1" applyFill="1" applyBorder="1" applyAlignment="1">
      <alignment horizontal="left" vertical="center" wrapText="1"/>
    </xf>
    <xf numFmtId="40" fontId="3" fillId="3" borderId="28" xfId="6" applyNumberFormat="1" applyFont="1" applyFill="1" applyBorder="1" applyAlignment="1" applyProtection="1">
      <alignment horizontal="center" vertical="center" wrapText="1"/>
      <protection locked="0"/>
    </xf>
    <xf numFmtId="40" fontId="3" fillId="3" borderId="33" xfId="6" applyNumberFormat="1" applyFont="1" applyFill="1" applyBorder="1" applyAlignment="1" applyProtection="1">
      <alignment horizontal="center" vertical="center" wrapText="1"/>
      <protection locked="0"/>
    </xf>
    <xf numFmtId="40" fontId="3" fillId="3" borderId="9" xfId="6" applyNumberFormat="1" applyFont="1" applyFill="1" applyBorder="1" applyAlignment="1" applyProtection="1">
      <alignment horizontal="center" vertical="center"/>
      <protection locked="0"/>
    </xf>
    <xf numFmtId="40" fontId="3" fillId="3" borderId="28" xfId="6" applyNumberFormat="1" applyFont="1" applyFill="1" applyBorder="1" applyAlignment="1" applyProtection="1">
      <alignment horizontal="center" vertical="center"/>
      <protection locked="0"/>
    </xf>
    <xf numFmtId="10" fontId="9" fillId="0" borderId="45" xfId="1" applyNumberFormat="1" applyFont="1" applyBorder="1" applyAlignment="1" applyProtection="1">
      <alignment horizontal="center" vertical="center" wrapText="1"/>
    </xf>
    <xf numFmtId="10" fontId="9" fillId="0" borderId="21" xfId="1" applyNumberFormat="1" applyFont="1" applyBorder="1" applyAlignment="1" applyProtection="1">
      <alignment horizontal="center" vertical="center" wrapText="1"/>
    </xf>
    <xf numFmtId="10" fontId="9" fillId="0" borderId="46" xfId="1" applyNumberFormat="1" applyFont="1" applyBorder="1" applyAlignment="1" applyProtection="1">
      <alignment horizontal="center" vertical="center" wrapText="1"/>
    </xf>
    <xf numFmtId="0" fontId="3" fillId="0" borderId="43" xfId="0" applyFont="1" applyBorder="1" applyAlignment="1" applyProtection="1">
      <alignment horizontal="left" vertical="center" indent="1"/>
    </xf>
    <xf numFmtId="0" fontId="3" fillId="0" borderId="4" xfId="0" applyFont="1" applyBorder="1" applyAlignment="1" applyProtection="1">
      <alignment horizontal="left" vertical="center" indent="1"/>
    </xf>
    <xf numFmtId="0" fontId="3" fillId="0" borderId="51" xfId="0" applyFont="1" applyBorder="1" applyAlignment="1" applyProtection="1">
      <alignment horizontal="left" vertical="center" indent="1"/>
    </xf>
    <xf numFmtId="40" fontId="3" fillId="0" borderId="28" xfId="6" applyNumberFormat="1" applyFont="1" applyFill="1" applyBorder="1" applyAlignment="1">
      <alignment horizontal="center" vertical="center" wrapText="1"/>
    </xf>
    <xf numFmtId="40" fontId="3" fillId="0" borderId="33" xfId="6"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52" xfId="0" applyFont="1" applyFill="1" applyBorder="1" applyAlignment="1">
      <alignment horizontal="center" vertical="center" wrapText="1"/>
    </xf>
    <xf numFmtId="185" fontId="9" fillId="0" borderId="25" xfId="0" applyNumberFormat="1" applyFont="1" applyFill="1" applyBorder="1" applyAlignment="1">
      <alignment horizontal="center" vertical="center" wrapText="1"/>
    </xf>
    <xf numFmtId="185" fontId="9" fillId="0" borderId="21" xfId="0" applyNumberFormat="1" applyFont="1" applyFill="1" applyBorder="1" applyAlignment="1">
      <alignment horizontal="center" vertical="center" wrapText="1"/>
    </xf>
    <xf numFmtId="0" fontId="3" fillId="0" borderId="28"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3" xfId="0" applyFont="1" applyBorder="1" applyAlignment="1">
      <alignment horizontal="left" vertical="center" wrapText="1"/>
    </xf>
    <xf numFmtId="0" fontId="3" fillId="0" borderId="29" xfId="0" applyFont="1" applyBorder="1" applyAlignment="1">
      <alignment horizontal="left" vertical="center" wrapText="1"/>
    </xf>
    <xf numFmtId="185" fontId="3" fillId="0" borderId="43" xfId="0" applyNumberFormat="1" applyFont="1" applyFill="1" applyBorder="1" applyAlignment="1">
      <alignment horizontal="left" vertical="center" wrapText="1"/>
    </xf>
    <xf numFmtId="185" fontId="3" fillId="0" borderId="4" xfId="0" applyNumberFormat="1"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9" fillId="3" borderId="49" xfId="0" applyFont="1" applyFill="1" applyBorder="1" applyAlignment="1" applyProtection="1">
      <alignment horizontal="left" vertical="center" wrapText="1"/>
      <protection locked="0"/>
    </xf>
    <xf numFmtId="0" fontId="49" fillId="3" borderId="21" xfId="0" applyFont="1" applyFill="1" applyBorder="1" applyAlignment="1" applyProtection="1">
      <alignment horizontal="left" vertical="center" wrapText="1"/>
      <protection locked="0"/>
    </xf>
    <xf numFmtId="0" fontId="49" fillId="3" borderId="46" xfId="0" applyFont="1" applyFill="1" applyBorder="1" applyAlignment="1" applyProtection="1">
      <alignment horizontal="left" vertical="center" wrapText="1"/>
      <protection locked="0"/>
    </xf>
    <xf numFmtId="185" fontId="9" fillId="3" borderId="49" xfId="0" applyNumberFormat="1" applyFont="1" applyFill="1" applyBorder="1" applyAlignment="1" applyProtection="1">
      <alignment horizontal="center" vertical="center" wrapText="1"/>
      <protection locked="0"/>
    </xf>
    <xf numFmtId="185" fontId="9" fillId="3" borderId="21" xfId="0" applyNumberFormat="1" applyFont="1" applyFill="1" applyBorder="1" applyAlignment="1" applyProtection="1">
      <alignment horizontal="center" vertical="center" wrapText="1"/>
      <protection locked="0"/>
    </xf>
    <xf numFmtId="184" fontId="9" fillId="0" borderId="25" xfId="0" applyNumberFormat="1" applyFont="1" applyFill="1" applyBorder="1" applyAlignment="1">
      <alignment horizontal="center" vertical="center"/>
    </xf>
    <xf numFmtId="186" fontId="3" fillId="3" borderId="9" xfId="0" applyNumberFormat="1" applyFont="1" applyFill="1" applyBorder="1" applyAlignment="1" applyProtection="1">
      <alignment horizontal="center" vertical="center" wrapText="1"/>
      <protection locked="0"/>
    </xf>
    <xf numFmtId="186" fontId="3" fillId="3" borderId="28" xfId="0" applyNumberFormat="1" applyFont="1" applyFill="1" applyBorder="1" applyAlignment="1" applyProtection="1">
      <alignment horizontal="center" vertical="center" wrapText="1"/>
      <protection locked="0"/>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Border="1" applyAlignment="1">
      <alignment horizontal="left" vertical="center" wrapText="1" inden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23" xfId="0" applyFont="1" applyFill="1" applyBorder="1" applyAlignment="1">
      <alignment horizontal="center" vertical="center" wrapText="1"/>
    </xf>
    <xf numFmtId="0" fontId="3" fillId="0" borderId="31" xfId="0" applyFont="1" applyFill="1" applyBorder="1" applyAlignment="1">
      <alignment horizontal="center" vertical="center" wrapText="1"/>
    </xf>
    <xf numFmtId="2" fontId="5" fillId="3" borderId="33" xfId="0" applyNumberFormat="1" applyFont="1" applyFill="1" applyBorder="1" applyAlignment="1" applyProtection="1">
      <alignment horizontal="center" vertical="center"/>
      <protection locked="0"/>
    </xf>
    <xf numFmtId="0" fontId="3" fillId="0" borderId="14" xfId="0" applyFont="1" applyFill="1" applyBorder="1" applyAlignment="1">
      <alignment horizontal="center" vertical="center" wrapText="1"/>
    </xf>
    <xf numFmtId="0" fontId="13" fillId="0" borderId="21" xfId="0" applyFont="1" applyFill="1" applyBorder="1" applyAlignment="1">
      <alignment horizontal="left" wrapText="1"/>
    </xf>
    <xf numFmtId="0" fontId="13" fillId="0" borderId="0" xfId="0" applyFont="1" applyFill="1" applyBorder="1" applyAlignment="1">
      <alignment horizontal="left" wrapText="1"/>
    </xf>
    <xf numFmtId="0" fontId="3" fillId="0" borderId="16" xfId="0" applyFont="1" applyFill="1" applyBorder="1" applyAlignment="1">
      <alignment horizontal="center" vertical="center" textRotation="255" wrapText="1"/>
    </xf>
    <xf numFmtId="0" fontId="3" fillId="0" borderId="19"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wrapText="1"/>
    </xf>
    <xf numFmtId="0" fontId="3" fillId="0" borderId="26" xfId="0" applyFont="1" applyFill="1" applyBorder="1" applyAlignment="1">
      <alignment horizontal="center" vertical="top" textRotation="255" wrapText="1" indent="1"/>
    </xf>
    <xf numFmtId="0" fontId="3" fillId="0" borderId="47" xfId="0" applyFont="1" applyFill="1" applyBorder="1" applyAlignment="1">
      <alignment horizontal="center" vertical="top" textRotation="255" wrapText="1" indent="1"/>
    </xf>
    <xf numFmtId="0" fontId="3" fillId="0" borderId="27" xfId="0" applyFont="1" applyFill="1" applyBorder="1" applyAlignment="1">
      <alignment horizontal="center" vertical="top" textRotation="255" wrapText="1" indent="1"/>
    </xf>
    <xf numFmtId="0" fontId="3" fillId="3" borderId="45"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3" fillId="0" borderId="21" xfId="0" applyFont="1" applyBorder="1" applyAlignment="1">
      <alignment horizontal="left" wrapText="1"/>
    </xf>
    <xf numFmtId="38" fontId="3" fillId="3" borderId="9" xfId="6" applyFont="1" applyFill="1" applyBorder="1" applyAlignment="1" applyProtection="1">
      <alignment horizontal="center" vertical="center" wrapText="1"/>
      <protection locked="0"/>
    </xf>
    <xf numFmtId="38" fontId="3" fillId="3" borderId="28" xfId="6" applyFont="1" applyFill="1" applyBorder="1" applyAlignment="1" applyProtection="1">
      <alignment horizontal="center" vertical="center" wrapText="1"/>
      <protection locked="0"/>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3" fillId="3" borderId="12" xfId="0" applyFont="1" applyFill="1" applyBorder="1" applyAlignment="1" applyProtection="1">
      <alignment horizontal="left" vertical="center" wrapText="1" indent="1"/>
      <protection locked="0"/>
    </xf>
    <xf numFmtId="0" fontId="3" fillId="3" borderId="24" xfId="0" applyFont="1" applyFill="1" applyBorder="1" applyAlignment="1" applyProtection="1">
      <alignment horizontal="left" vertical="center" wrapText="1" indent="1"/>
      <protection locked="0"/>
    </xf>
    <xf numFmtId="0" fontId="3" fillId="3" borderId="13" xfId="0" applyFont="1" applyFill="1" applyBorder="1" applyAlignment="1" applyProtection="1">
      <alignment horizontal="left" vertical="center" wrapText="1" indent="1"/>
      <protection locked="0"/>
    </xf>
    <xf numFmtId="0" fontId="8" fillId="0" borderId="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53" xfId="0" applyFont="1" applyFill="1" applyBorder="1" applyAlignment="1">
      <alignment horizontal="center" vertical="center" wrapText="1"/>
    </xf>
    <xf numFmtId="4" fontId="9" fillId="0" borderId="49" xfId="0" applyNumberFormat="1" applyFont="1" applyFill="1" applyBorder="1" applyAlignment="1">
      <alignment horizontal="center" vertical="center" wrapText="1"/>
    </xf>
    <xf numFmtId="4" fontId="9" fillId="0" borderId="21" xfId="0" applyNumberFormat="1" applyFont="1" applyFill="1" applyBorder="1" applyAlignment="1">
      <alignment horizontal="center" vertical="center" wrapText="1"/>
    </xf>
    <xf numFmtId="185" fontId="5" fillId="3" borderId="50" xfId="0" applyNumberFormat="1" applyFont="1" applyFill="1" applyBorder="1" applyAlignment="1" applyProtection="1">
      <alignment horizontal="center" vertical="center" wrapText="1"/>
      <protection locked="0"/>
    </xf>
    <xf numFmtId="185" fontId="5" fillId="3" borderId="49" xfId="0" applyNumberFormat="1" applyFont="1" applyFill="1" applyBorder="1" applyAlignment="1" applyProtection="1">
      <alignment horizontal="center" vertical="center" wrapText="1"/>
      <protection locked="0"/>
    </xf>
    <xf numFmtId="185" fontId="9" fillId="0" borderId="49"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6" xfId="0" applyFont="1" applyFill="1" applyBorder="1" applyAlignment="1">
      <alignment horizontal="center" vertical="center" wrapText="1"/>
    </xf>
    <xf numFmtId="182" fontId="3" fillId="0" borderId="0" xfId="0" applyNumberFormat="1"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4" fillId="0" borderId="33" xfId="0" applyFont="1" applyFill="1" applyBorder="1" applyAlignment="1">
      <alignment vertical="center" wrapText="1"/>
    </xf>
    <xf numFmtId="0" fontId="4" fillId="0" borderId="21" xfId="0" applyFont="1" applyFill="1" applyBorder="1" applyAlignment="1">
      <alignment vertical="center" wrapText="1"/>
    </xf>
    <xf numFmtId="184" fontId="5" fillId="3" borderId="41" xfId="0" applyNumberFormat="1" applyFont="1" applyFill="1" applyBorder="1" applyAlignment="1" applyProtection="1">
      <alignment horizontal="center" vertical="center" wrapText="1"/>
      <protection locked="0"/>
    </xf>
    <xf numFmtId="184" fontId="5" fillId="3" borderId="38" xfId="0" applyNumberFormat="1" applyFont="1" applyFill="1" applyBorder="1" applyAlignment="1" applyProtection="1">
      <alignment horizontal="center" vertical="center" wrapText="1"/>
      <protection locked="0"/>
    </xf>
    <xf numFmtId="184" fontId="5" fillId="3" borderId="45" xfId="0" applyNumberFormat="1" applyFont="1" applyFill="1" applyBorder="1" applyAlignment="1" applyProtection="1">
      <alignment horizontal="center" vertical="center" wrapText="1"/>
      <protection locked="0"/>
    </xf>
    <xf numFmtId="184" fontId="5" fillId="3" borderId="2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6" xfId="0" applyFont="1" applyFill="1" applyBorder="1" applyAlignment="1">
      <alignment horizontal="left" vertical="center" wrapText="1"/>
    </xf>
    <xf numFmtId="178" fontId="3" fillId="0" borderId="39" xfId="0" applyNumberFormat="1" applyFont="1" applyFill="1" applyBorder="1" applyAlignment="1">
      <alignment horizontal="center" vertical="center" wrapText="1"/>
    </xf>
    <xf numFmtId="178" fontId="3" fillId="0" borderId="46" xfId="0" applyNumberFormat="1" applyFont="1" applyFill="1" applyBorder="1" applyAlignment="1">
      <alignment horizontal="center" vertical="center" wrapText="1"/>
    </xf>
    <xf numFmtId="177" fontId="3" fillId="0" borderId="44" xfId="0" applyNumberFormat="1" applyFont="1" applyFill="1" applyBorder="1" applyAlignment="1">
      <alignment horizontal="center" vertical="center" wrapText="1"/>
    </xf>
    <xf numFmtId="185" fontId="4" fillId="0" borderId="37" xfId="0" applyNumberFormat="1" applyFont="1" applyFill="1" applyBorder="1" applyAlignment="1">
      <alignment horizontal="left" vertical="center" wrapText="1"/>
    </xf>
    <xf numFmtId="185" fontId="4" fillId="0" borderId="38" xfId="0" applyNumberFormat="1" applyFont="1" applyFill="1" applyBorder="1" applyAlignment="1">
      <alignment horizontal="left" vertical="center" wrapText="1"/>
    </xf>
    <xf numFmtId="185" fontId="4" fillId="0" borderId="39" xfId="0" applyNumberFormat="1" applyFont="1" applyFill="1" applyBorder="1" applyAlignment="1">
      <alignment horizontal="left" vertical="center" wrapText="1"/>
    </xf>
    <xf numFmtId="0" fontId="5" fillId="0" borderId="0" xfId="0" applyFont="1" applyAlignment="1">
      <alignment horizontal="left" vertical="center" wrapText="1"/>
    </xf>
    <xf numFmtId="0" fontId="4" fillId="0" borderId="16"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wrapText="1"/>
    </xf>
    <xf numFmtId="0" fontId="9" fillId="0" borderId="0" xfId="0" applyFont="1" applyAlignment="1" applyProtection="1">
      <alignment horizontal="center" vertical="center"/>
    </xf>
    <xf numFmtId="0" fontId="5" fillId="0" borderId="21" xfId="0" applyFont="1" applyFill="1" applyBorder="1" applyAlignment="1" applyProtection="1">
      <alignment horizontal="center" vertical="center"/>
    </xf>
    <xf numFmtId="2" fontId="5" fillId="3" borderId="21"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textRotation="255" wrapText="1"/>
    </xf>
    <xf numFmtId="0" fontId="3" fillId="0" borderId="51"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52" xfId="0" applyFont="1" applyFill="1" applyBorder="1" applyAlignment="1">
      <alignment horizontal="center" vertical="center" textRotation="255" wrapText="1"/>
    </xf>
    <xf numFmtId="185" fontId="9" fillId="0" borderId="49" xfId="0" applyNumberFormat="1" applyFont="1" applyFill="1" applyBorder="1" applyAlignment="1" applyProtection="1">
      <alignment horizontal="center" vertical="center" wrapText="1"/>
      <protection locked="0"/>
    </xf>
    <xf numFmtId="185" fontId="9" fillId="0" borderId="21" xfId="0" applyNumberFormat="1" applyFont="1" applyFill="1" applyBorder="1" applyAlignment="1" applyProtection="1">
      <alignment horizontal="center" vertical="center" wrapText="1"/>
      <protection locked="0"/>
    </xf>
    <xf numFmtId="185" fontId="9" fillId="0" borderId="21" xfId="0" applyNumberFormat="1"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14" fillId="0" borderId="0" xfId="0" applyFont="1" applyAlignment="1">
      <alignment horizontal="right" vertical="center" wrapText="1"/>
    </xf>
    <xf numFmtId="0" fontId="9" fillId="0" borderId="4" xfId="0" applyFont="1" applyFill="1" applyBorder="1" applyAlignment="1">
      <alignment horizontal="center" vertical="center"/>
    </xf>
    <xf numFmtId="0" fontId="9" fillId="0" borderId="44" xfId="0" applyFont="1" applyFill="1" applyBorder="1" applyAlignment="1">
      <alignment horizontal="center" vertical="center"/>
    </xf>
    <xf numFmtId="38" fontId="9" fillId="0" borderId="12" xfId="6" applyFont="1" applyFill="1" applyBorder="1" applyAlignment="1">
      <alignment horizontal="center" vertical="center" wrapText="1"/>
    </xf>
    <xf numFmtId="38" fontId="9" fillId="0" borderId="24" xfId="6" applyFont="1" applyFill="1" applyBorder="1" applyAlignment="1">
      <alignment horizontal="center" vertical="center" wrapText="1"/>
    </xf>
    <xf numFmtId="0" fontId="4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41" xfId="0" applyFont="1" applyBorder="1" applyAlignment="1" applyProtection="1">
      <alignment horizontal="left" vertical="center" wrapText="1"/>
    </xf>
    <xf numFmtId="0" fontId="3" fillId="0" borderId="38"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3" fillId="0" borderId="42" xfId="0" applyFont="1" applyBorder="1" applyAlignment="1" applyProtection="1">
      <alignment horizontal="left" vertical="center" wrapText="1"/>
    </xf>
    <xf numFmtId="0" fontId="9" fillId="2" borderId="49" xfId="0" applyNumberFormat="1" applyFont="1" applyFill="1" applyBorder="1" applyAlignment="1" applyProtection="1">
      <alignment horizontal="center" vertical="center" wrapText="1"/>
    </xf>
    <xf numFmtId="0" fontId="9" fillId="2" borderId="21" xfId="0" applyNumberFormat="1" applyFont="1" applyFill="1" applyBorder="1" applyAlignment="1" applyProtection="1">
      <alignment horizontal="center" vertical="center" wrapText="1"/>
    </xf>
    <xf numFmtId="40" fontId="9" fillId="2" borderId="49" xfId="6" applyNumberFormat="1" applyFont="1" applyFill="1" applyBorder="1" applyAlignment="1" applyProtection="1">
      <alignment horizontal="center" vertical="center" wrapText="1"/>
    </xf>
    <xf numFmtId="40" fontId="9" fillId="2" borderId="21" xfId="6" applyNumberFormat="1" applyFont="1" applyFill="1" applyBorder="1" applyAlignment="1" applyProtection="1">
      <alignment horizontal="center" vertical="center" wrapText="1"/>
    </xf>
    <xf numFmtId="0" fontId="3" fillId="0" borderId="49" xfId="0" applyFont="1" applyFill="1" applyBorder="1" applyAlignment="1">
      <alignment horizontal="center" vertical="center" wrapText="1"/>
    </xf>
    <xf numFmtId="0" fontId="3" fillId="0" borderId="46" xfId="0" applyFont="1" applyFill="1" applyBorder="1" applyAlignment="1">
      <alignment horizontal="center" vertical="center" wrapText="1"/>
    </xf>
    <xf numFmtId="38" fontId="3" fillId="0" borderId="9" xfId="6" applyFont="1" applyFill="1" applyBorder="1" applyAlignment="1">
      <alignment horizontal="center" vertical="center" wrapText="1"/>
    </xf>
    <xf numFmtId="38" fontId="3" fillId="0" borderId="28" xfId="6" applyFont="1" applyFill="1" applyBorder="1" applyAlignment="1">
      <alignment horizontal="center" vertical="center" wrapText="1"/>
    </xf>
    <xf numFmtId="38" fontId="9" fillId="0" borderId="12" xfId="6" applyFont="1" applyFill="1" applyBorder="1" applyAlignment="1">
      <alignment horizontal="center" vertical="center"/>
    </xf>
    <xf numFmtId="38" fontId="9" fillId="0" borderId="24" xfId="6" applyFont="1" applyFill="1" applyBorder="1" applyAlignment="1">
      <alignment horizontal="center" vertical="center"/>
    </xf>
    <xf numFmtId="185" fontId="5" fillId="0" borderId="35" xfId="0" applyNumberFormat="1" applyFont="1" applyFill="1" applyBorder="1" applyAlignment="1">
      <alignment horizontal="center" vertical="center" wrapText="1"/>
    </xf>
    <xf numFmtId="185" fontId="5" fillId="0" borderId="0" xfId="0" applyNumberFormat="1" applyFont="1" applyFill="1" applyBorder="1" applyAlignment="1">
      <alignment horizontal="center" vertical="center" wrapText="1"/>
    </xf>
    <xf numFmtId="184" fontId="5" fillId="0" borderId="49" xfId="1" applyNumberFormat="1" applyFont="1" applyFill="1" applyBorder="1" applyAlignment="1">
      <alignment horizontal="center" vertical="center" wrapText="1"/>
    </xf>
    <xf numFmtId="184" fontId="5" fillId="0" borderId="21" xfId="1" applyNumberFormat="1" applyFont="1" applyFill="1" applyBorder="1" applyAlignment="1">
      <alignment horizontal="center" vertical="center" wrapText="1"/>
    </xf>
    <xf numFmtId="184" fontId="4" fillId="0" borderId="37" xfId="1" applyNumberFormat="1" applyFont="1" applyFill="1" applyBorder="1" applyAlignment="1">
      <alignment horizontal="left" vertical="center" wrapText="1"/>
    </xf>
    <xf numFmtId="184" fontId="4" fillId="0" borderId="38" xfId="1" applyNumberFormat="1" applyFont="1" applyFill="1" applyBorder="1" applyAlignment="1">
      <alignment horizontal="left" vertical="center" wrapText="1"/>
    </xf>
    <xf numFmtId="184" fontId="4" fillId="0" borderId="42" xfId="1" applyNumberFormat="1" applyFont="1" applyFill="1" applyBorder="1" applyAlignment="1">
      <alignment horizontal="left" vertical="center" wrapText="1"/>
    </xf>
    <xf numFmtId="0" fontId="3" fillId="3" borderId="0" xfId="0" applyFont="1" applyFill="1" applyAlignment="1" applyProtection="1">
      <alignment horizontal="left" vertical="top" wrapText="1"/>
      <protection locked="0"/>
    </xf>
    <xf numFmtId="38" fontId="9" fillId="0" borderId="49" xfId="6" applyFont="1" applyFill="1" applyBorder="1" applyAlignment="1">
      <alignment horizontal="center" vertical="center" wrapText="1"/>
    </xf>
    <xf numFmtId="38" fontId="9" fillId="0" borderId="21" xfId="6" applyFont="1" applyFill="1" applyBorder="1" applyAlignment="1">
      <alignment horizontal="center" vertical="center" wrapTex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38" fontId="9" fillId="0" borderId="25" xfId="6" applyFont="1" applyFill="1" applyBorder="1" applyAlignment="1">
      <alignment horizontal="center" vertical="center" wrapText="1"/>
    </xf>
    <xf numFmtId="185" fontId="9" fillId="0" borderId="24" xfId="0" applyNumberFormat="1" applyFont="1" applyFill="1" applyBorder="1" applyAlignment="1">
      <alignment horizontal="center" vertical="center" wrapText="1"/>
    </xf>
    <xf numFmtId="0" fontId="3" fillId="3" borderId="28" xfId="0" applyFont="1" applyFill="1" applyBorder="1" applyAlignment="1" applyProtection="1">
      <alignment horizontal="left" vertical="center" wrapText="1"/>
      <protection locked="0"/>
    </xf>
    <xf numFmtId="0" fontId="3" fillId="3" borderId="33" xfId="0" applyFont="1" applyFill="1" applyBorder="1" applyAlignment="1" applyProtection="1">
      <alignment horizontal="left" vertical="center" wrapText="1"/>
      <protection locked="0"/>
    </xf>
    <xf numFmtId="0" fontId="3" fillId="3" borderId="29"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shrinkToFit="1"/>
      <protection locked="0"/>
    </xf>
    <xf numFmtId="0" fontId="11" fillId="0" borderId="0" xfId="0" applyFont="1" applyAlignment="1" applyProtection="1">
      <alignment horizontal="center" vertical="center"/>
    </xf>
    <xf numFmtId="0" fontId="9" fillId="0" borderId="0" xfId="0" applyFont="1" applyAlignment="1" applyProtection="1">
      <alignment horizontal="right" vertical="center"/>
    </xf>
    <xf numFmtId="0" fontId="3" fillId="0" borderId="0" xfId="0" applyFont="1" applyAlignment="1" applyProtection="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52" xfId="0" applyFont="1" applyBorder="1" applyAlignment="1">
      <alignment horizontal="center" vertical="center" wrapText="1"/>
    </xf>
    <xf numFmtId="0" fontId="0" fillId="0" borderId="4" xfId="0" applyBorder="1" applyAlignment="1">
      <alignment horizontal="center" vertical="center"/>
    </xf>
    <xf numFmtId="0" fontId="0" fillId="0" borderId="51" xfId="0" applyBorder="1" applyAlignment="1">
      <alignment horizontal="center" vertical="center"/>
    </xf>
    <xf numFmtId="0" fontId="0" fillId="0" borderId="21" xfId="0" applyBorder="1" applyAlignment="1">
      <alignment horizontal="center" vertical="center"/>
    </xf>
    <xf numFmtId="0" fontId="0" fillId="0" borderId="52" xfId="0" applyBorder="1" applyAlignment="1">
      <alignment horizontal="center" vertical="center"/>
    </xf>
    <xf numFmtId="0" fontId="0" fillId="0" borderId="1" xfId="0" applyBorder="1" applyAlignment="1">
      <alignment horizontal="center" vertical="center"/>
    </xf>
    <xf numFmtId="0" fontId="10" fillId="0" borderId="4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9" fillId="0" borderId="0" xfId="2" applyFont="1" applyFill="1" applyAlignment="1">
      <alignment horizontal="right" vertical="center"/>
    </xf>
    <xf numFmtId="0" fontId="0" fillId="0" borderId="0" xfId="0" applyAlignment="1">
      <alignment vertical="center"/>
    </xf>
    <xf numFmtId="49" fontId="5" fillId="3" borderId="21" xfId="0" applyNumberFormat="1" applyFont="1" applyFill="1" applyBorder="1" applyAlignment="1" applyProtection="1">
      <alignment horizontal="center" vertical="center"/>
      <protection locked="0"/>
    </xf>
    <xf numFmtId="9" fontId="9" fillId="0" borderId="45" xfId="0" applyNumberFormat="1" applyFont="1" applyBorder="1" applyAlignment="1" applyProtection="1">
      <alignment horizontal="center" vertical="center" wrapText="1"/>
      <protection locked="0"/>
    </xf>
    <xf numFmtId="9" fontId="9" fillId="0" borderId="21" xfId="0" applyNumberFormat="1" applyFont="1" applyBorder="1" applyAlignment="1" applyProtection="1">
      <alignment horizontal="center" vertical="center" wrapText="1"/>
      <protection locked="0"/>
    </xf>
    <xf numFmtId="9" fontId="9" fillId="0" borderId="46" xfId="0" applyNumberFormat="1" applyFont="1" applyBorder="1" applyAlignment="1" applyProtection="1">
      <alignment horizontal="center" vertical="center" wrapText="1"/>
      <protection locked="0"/>
    </xf>
    <xf numFmtId="0" fontId="11" fillId="0" borderId="0" xfId="0" applyFont="1" applyAlignment="1">
      <alignment horizontal="center" vertical="center"/>
    </xf>
    <xf numFmtId="0" fontId="3" fillId="0" borderId="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1"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49" fillId="0" borderId="3"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44"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20" xfId="0" applyFont="1" applyBorder="1" applyAlignment="1">
      <alignment horizontal="center" vertical="center" wrapText="1"/>
    </xf>
    <xf numFmtId="0" fontId="4" fillId="3" borderId="33" xfId="0" applyFont="1" applyFill="1" applyBorder="1" applyAlignment="1" applyProtection="1">
      <alignment horizontal="center" vertical="center" wrapText="1"/>
      <protection locked="0"/>
    </xf>
    <xf numFmtId="184" fontId="3" fillId="3" borderId="9" xfId="0" applyNumberFormat="1" applyFont="1" applyFill="1" applyBorder="1" applyAlignment="1" applyProtection="1">
      <alignment horizontal="center" vertical="center"/>
      <protection locked="0"/>
    </xf>
    <xf numFmtId="184" fontId="3" fillId="3" borderId="28" xfId="0" applyNumberFormat="1" applyFont="1" applyFill="1" applyBorder="1" applyAlignment="1" applyProtection="1">
      <alignment horizontal="center" vertical="center"/>
      <protection locked="0"/>
    </xf>
    <xf numFmtId="184" fontId="9" fillId="0" borderId="45" xfId="0" applyNumberFormat="1" applyFont="1" applyFill="1" applyBorder="1" applyAlignment="1" applyProtection="1">
      <alignment horizontal="center" vertical="center" wrapText="1"/>
      <protection locked="0"/>
    </xf>
    <xf numFmtId="184" fontId="9" fillId="0" borderId="21" xfId="0" applyNumberFormat="1" applyFont="1" applyFill="1" applyBorder="1" applyAlignment="1" applyProtection="1">
      <alignment horizontal="center" vertical="center" wrapText="1"/>
      <protection locked="0"/>
    </xf>
    <xf numFmtId="0" fontId="3" fillId="0" borderId="28" xfId="0" applyFont="1" applyBorder="1" applyAlignment="1">
      <alignment horizontal="left" vertical="center" wrapText="1" indent="1"/>
    </xf>
    <xf numFmtId="0" fontId="3" fillId="0" borderId="33"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28" xfId="0" applyFont="1" applyBorder="1" applyAlignment="1">
      <alignment horizontal="center" vertical="center" wrapText="1"/>
    </xf>
    <xf numFmtId="0" fontId="3" fillId="0" borderId="33"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5" fillId="0" borderId="21" xfId="0" applyFont="1" applyFill="1" applyBorder="1" applyAlignment="1">
      <alignment horizontal="center" vertical="center"/>
    </xf>
    <xf numFmtId="199" fontId="5" fillId="3" borderId="21" xfId="0" applyNumberFormat="1" applyFont="1" applyFill="1" applyBorder="1" applyAlignment="1" applyProtection="1">
      <alignment horizontal="left" vertical="center"/>
      <protection locked="0"/>
    </xf>
    <xf numFmtId="199" fontId="5" fillId="3" borderId="21" xfId="0" applyNumberFormat="1"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7" fillId="0" borderId="59" xfId="0" applyFont="1" applyBorder="1" applyAlignment="1">
      <alignment horizontal="center" vertical="center" wrapText="1"/>
    </xf>
    <xf numFmtId="0" fontId="3" fillId="0" borderId="41"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37" xfId="0" applyFont="1" applyBorder="1" applyAlignment="1">
      <alignment horizontal="left"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8" xfId="0" applyFont="1" applyBorder="1" applyAlignment="1">
      <alignment horizontal="center" vertical="center" textRotation="255" wrapText="1"/>
    </xf>
    <xf numFmtId="0" fontId="3"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14"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3" xfId="0" applyFont="1" applyBorder="1" applyAlignment="1">
      <alignment horizontal="left" vertical="center" indent="1"/>
    </xf>
    <xf numFmtId="0" fontId="3" fillId="0" borderId="4" xfId="0" applyFont="1" applyBorder="1" applyAlignment="1">
      <alignment horizontal="left" vertical="center" indent="1"/>
    </xf>
    <xf numFmtId="0" fontId="3" fillId="0" borderId="51" xfId="0" applyFont="1" applyBorder="1" applyAlignment="1">
      <alignment horizontal="left" vertical="center" indent="1"/>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58" xfId="0" applyFont="1" applyBorder="1" applyAlignment="1">
      <alignment horizontal="center" vertical="center"/>
    </xf>
    <xf numFmtId="0" fontId="3" fillId="0" borderId="82" xfId="0" applyFont="1" applyBorder="1" applyAlignment="1">
      <alignment horizontal="center" vertical="center" wrapText="1"/>
    </xf>
    <xf numFmtId="0" fontId="4" fillId="3" borderId="58" xfId="0" applyFont="1" applyFill="1" applyBorder="1" applyAlignment="1" applyProtection="1">
      <alignment horizontal="center" vertical="center" wrapText="1"/>
      <protection locked="0"/>
    </xf>
    <xf numFmtId="0" fontId="7" fillId="0" borderId="33" xfId="0" applyFont="1" applyBorder="1" applyAlignment="1">
      <alignment horizontal="center" vertical="center" wrapText="1"/>
    </xf>
    <xf numFmtId="0" fontId="7"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3" xfId="0" applyFont="1" applyBorder="1" applyAlignment="1">
      <alignment horizontal="center" vertical="center" textRotation="255" wrapText="1"/>
    </xf>
    <xf numFmtId="0" fontId="3" fillId="0" borderId="51"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52" xfId="0" applyFont="1" applyBorder="1" applyAlignment="1">
      <alignment horizontal="center" vertical="center" textRotation="255" wrapText="1"/>
    </xf>
    <xf numFmtId="0" fontId="7" fillId="0" borderId="29" xfId="0" applyFont="1" applyBorder="1" applyAlignment="1">
      <alignment horizontal="center" vertical="center" wrapText="1"/>
    </xf>
    <xf numFmtId="0" fontId="3" fillId="3" borderId="9" xfId="0" applyFont="1" applyFill="1" applyBorder="1" applyAlignment="1" applyProtection="1">
      <alignment vertical="center"/>
      <protection locked="0"/>
    </xf>
    <xf numFmtId="0" fontId="3" fillId="3" borderId="10" xfId="0" applyFont="1" applyFill="1" applyBorder="1" applyAlignment="1" applyProtection="1">
      <alignment vertical="center"/>
      <protection locked="0"/>
    </xf>
    <xf numFmtId="0" fontId="3" fillId="3" borderId="18"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0" borderId="42" xfId="0" applyFont="1" applyBorder="1" applyAlignment="1">
      <alignment horizontal="left" vertical="center" wrapText="1"/>
    </xf>
    <xf numFmtId="185" fontId="5" fillId="0" borderId="49" xfId="0" applyNumberFormat="1" applyFont="1" applyFill="1" applyBorder="1" applyAlignment="1">
      <alignment horizontal="center" vertical="center" wrapText="1"/>
    </xf>
    <xf numFmtId="185" fontId="5" fillId="0" borderId="21" xfId="0" applyNumberFormat="1" applyFont="1" applyFill="1" applyBorder="1" applyAlignment="1">
      <alignment horizontal="center" vertical="center" wrapText="1"/>
    </xf>
    <xf numFmtId="178" fontId="4" fillId="0" borderId="37" xfId="0" applyNumberFormat="1" applyFont="1" applyFill="1" applyBorder="1" applyAlignment="1">
      <alignment horizontal="left" vertical="center" wrapText="1"/>
    </xf>
    <xf numFmtId="178" fontId="4" fillId="0" borderId="38" xfId="0" applyNumberFormat="1" applyFont="1" applyFill="1" applyBorder="1" applyAlignment="1">
      <alignment horizontal="left" vertical="center" wrapText="1"/>
    </xf>
    <xf numFmtId="178" fontId="4" fillId="0" borderId="39" xfId="0" applyNumberFormat="1" applyFont="1" applyFill="1" applyBorder="1" applyAlignment="1">
      <alignment horizontal="left" vertical="center" wrapText="1"/>
    </xf>
    <xf numFmtId="10" fontId="4" fillId="0" borderId="37" xfId="1" applyNumberFormat="1" applyFont="1" applyFill="1" applyBorder="1" applyAlignment="1">
      <alignment horizontal="left" vertical="center" wrapText="1"/>
    </xf>
    <xf numFmtId="10" fontId="4" fillId="0" borderId="38" xfId="1" applyNumberFormat="1" applyFont="1" applyFill="1" applyBorder="1" applyAlignment="1">
      <alignment horizontal="left" vertical="center" wrapText="1"/>
    </xf>
    <xf numFmtId="10" fontId="4" fillId="0" borderId="42" xfId="1"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0" fillId="0" borderId="0" xfId="0" applyAlignment="1">
      <alignment horizontal="left" vertical="center" wrapText="1"/>
    </xf>
    <xf numFmtId="0" fontId="3" fillId="0" borderId="0" xfId="0" applyFont="1" applyAlignment="1">
      <alignment horizontal="center" vertical="center"/>
    </xf>
    <xf numFmtId="0" fontId="3" fillId="3" borderId="0" xfId="0" applyFont="1" applyFill="1" applyAlignment="1" applyProtection="1">
      <alignment vertical="center" wrapText="1"/>
      <protection locked="0"/>
    </xf>
    <xf numFmtId="0" fontId="0" fillId="0" borderId="0" xfId="0" applyAlignment="1">
      <alignment vertical="center" wrapText="1"/>
    </xf>
    <xf numFmtId="0" fontId="14" fillId="0" borderId="0" xfId="0" applyFont="1" applyAlignment="1" applyProtection="1">
      <alignment horizontal="right" vertical="center" wrapText="1"/>
    </xf>
    <xf numFmtId="0" fontId="3" fillId="0" borderId="0" xfId="0" applyFont="1" applyAlignment="1" applyProtection="1">
      <alignment horizontal="center" vertical="center" wrapText="1"/>
    </xf>
    <xf numFmtId="0" fontId="23" fillId="0" borderId="62" xfId="2" applyFont="1" applyFill="1" applyBorder="1" applyAlignment="1">
      <alignment horizontal="center" vertical="center" textRotation="255"/>
    </xf>
    <xf numFmtId="0" fontId="23" fillId="0" borderId="63" xfId="2" applyFont="1" applyFill="1" applyBorder="1" applyAlignment="1">
      <alignment horizontal="center" vertical="center" textRotation="255"/>
    </xf>
    <xf numFmtId="0" fontId="20" fillId="0" borderId="0" xfId="2" applyFont="1" applyFill="1" applyAlignment="1">
      <alignment horizontal="center" vertical="center"/>
    </xf>
    <xf numFmtId="0" fontId="21" fillId="0" borderId="1" xfId="2" applyFont="1" applyFill="1" applyBorder="1" applyAlignment="1">
      <alignment horizontal="center" vertical="center"/>
    </xf>
    <xf numFmtId="0" fontId="21" fillId="0" borderId="81" xfId="2" applyFont="1" applyFill="1" applyBorder="1" applyAlignment="1">
      <alignment horizontal="center" vertical="center"/>
    </xf>
    <xf numFmtId="0" fontId="17" fillId="0" borderId="0" xfId="2" applyFont="1" applyFill="1" applyAlignment="1">
      <alignment horizontal="center" vertical="center"/>
    </xf>
    <xf numFmtId="0" fontId="21" fillId="0" borderId="56" xfId="2" applyFont="1" applyFill="1" applyBorder="1" applyAlignment="1">
      <alignment horizontal="center" vertical="center"/>
    </xf>
    <xf numFmtId="0" fontId="21" fillId="0" borderId="2" xfId="2" applyFont="1" applyFill="1" applyBorder="1" applyAlignment="1">
      <alignment horizontal="center" vertical="center"/>
    </xf>
    <xf numFmtId="0" fontId="21" fillId="0" borderId="16" xfId="2" applyFont="1" applyFill="1" applyBorder="1" applyAlignment="1">
      <alignment horizontal="center" vertical="center" textRotation="255" wrapText="1"/>
    </xf>
    <xf numFmtId="0" fontId="21" fillId="0" borderId="17" xfId="2" applyFont="1" applyFill="1" applyBorder="1" applyAlignment="1">
      <alignment horizontal="center" vertical="center" textRotation="255" wrapText="1"/>
    </xf>
    <xf numFmtId="0" fontId="21" fillId="0" borderId="57" xfId="2" applyFont="1" applyFill="1" applyBorder="1" applyAlignment="1">
      <alignment horizontal="center" vertical="center" textRotation="255" wrapText="1"/>
    </xf>
    <xf numFmtId="0" fontId="21" fillId="0" borderId="61" xfId="2" applyFont="1" applyFill="1" applyBorder="1" applyAlignment="1">
      <alignment horizontal="center" vertical="center" textRotation="255" wrapText="1"/>
    </xf>
    <xf numFmtId="0" fontId="21" fillId="0" borderId="57" xfId="2" applyFont="1" applyFill="1" applyBorder="1" applyAlignment="1">
      <alignment horizontal="center" vertical="center" textRotation="255"/>
    </xf>
    <xf numFmtId="0" fontId="21" fillId="0" borderId="60" xfId="2" applyFont="1" applyFill="1" applyBorder="1" applyAlignment="1">
      <alignment horizontal="center" vertical="center" textRotation="255"/>
    </xf>
    <xf numFmtId="0" fontId="21" fillId="0" borderId="61" xfId="2" applyFont="1" applyFill="1" applyBorder="1" applyAlignment="1">
      <alignment horizontal="center" vertical="center" textRotation="255"/>
    </xf>
    <xf numFmtId="0" fontId="21" fillId="0" borderId="45" xfId="2" applyFont="1" applyFill="1" applyBorder="1" applyAlignment="1" applyProtection="1">
      <alignment horizontal="center" vertical="center"/>
    </xf>
    <xf numFmtId="0" fontId="21" fillId="0" borderId="21" xfId="2" applyFont="1" applyFill="1" applyBorder="1" applyAlignment="1" applyProtection="1">
      <alignment horizontal="center" vertical="center"/>
    </xf>
    <xf numFmtId="0" fontId="17" fillId="0" borderId="54" xfId="2" applyFont="1" applyFill="1" applyBorder="1" applyAlignment="1">
      <alignment horizontal="center" vertical="center"/>
    </xf>
    <xf numFmtId="0" fontId="17" fillId="0" borderId="48" xfId="2" applyFont="1" applyFill="1" applyBorder="1" applyAlignment="1">
      <alignment horizontal="center" vertical="center"/>
    </xf>
    <xf numFmtId="0" fontId="24" fillId="0" borderId="56" xfId="2" applyFont="1" applyFill="1" applyBorder="1" applyAlignment="1">
      <alignment horizontal="center" vertical="center"/>
    </xf>
    <xf numFmtId="0" fontId="24" fillId="0" borderId="55" xfId="2" applyFont="1" applyFill="1" applyBorder="1" applyAlignment="1">
      <alignment horizontal="center" vertical="center"/>
    </xf>
    <xf numFmtId="0" fontId="21" fillId="0" borderId="16" xfId="2" applyFont="1" applyFill="1" applyBorder="1" applyAlignment="1">
      <alignment horizontal="center" vertical="center" textRotation="255"/>
    </xf>
    <xf numFmtId="0" fontId="21" fillId="0" borderId="17" xfId="2" applyFont="1" applyFill="1" applyBorder="1" applyAlignment="1">
      <alignment horizontal="center" vertical="center" textRotation="255"/>
    </xf>
    <xf numFmtId="0" fontId="21" fillId="0" borderId="1" xfId="2" applyFont="1" applyFill="1" applyBorder="1" applyAlignment="1" applyProtection="1">
      <alignment horizontal="center" vertical="center" textRotation="255"/>
    </xf>
    <xf numFmtId="0" fontId="21" fillId="0" borderId="54" xfId="2" applyFont="1" applyFill="1" applyBorder="1" applyAlignment="1" applyProtection="1">
      <alignment horizontal="center" vertical="center" textRotation="255"/>
    </xf>
    <xf numFmtId="0" fontId="22" fillId="0" borderId="3" xfId="2" applyFont="1" applyFill="1" applyBorder="1" applyAlignment="1">
      <alignment horizontal="center" vertical="center" textRotation="255"/>
    </xf>
    <xf numFmtId="0" fontId="22" fillId="0" borderId="51" xfId="2" applyFont="1" applyFill="1" applyBorder="1" applyAlignment="1">
      <alignment horizontal="center" vertical="center" textRotation="255"/>
    </xf>
    <xf numFmtId="0" fontId="22" fillId="0" borderId="34" xfId="2" applyFont="1" applyFill="1" applyBorder="1" applyAlignment="1">
      <alignment horizontal="center" vertical="center" textRotation="255"/>
    </xf>
    <xf numFmtId="0" fontId="22" fillId="0" borderId="36" xfId="2" applyFont="1" applyFill="1" applyBorder="1" applyAlignment="1">
      <alignment horizontal="center" vertical="center" textRotation="255"/>
    </xf>
    <xf numFmtId="0" fontId="22" fillId="0" borderId="45" xfId="2" applyFont="1" applyFill="1" applyBorder="1" applyAlignment="1">
      <alignment horizontal="center" vertical="center" textRotation="255"/>
    </xf>
    <xf numFmtId="0" fontId="22" fillId="0" borderId="52" xfId="2" applyFont="1" applyFill="1" applyBorder="1" applyAlignment="1">
      <alignment horizontal="center" vertical="center" textRotation="255"/>
    </xf>
    <xf numFmtId="0" fontId="17" fillId="0" borderId="56" xfId="2" applyFont="1" applyFill="1" applyBorder="1" applyAlignment="1" applyProtection="1">
      <alignment horizontal="center" vertical="center"/>
    </xf>
    <xf numFmtId="0" fontId="17" fillId="0" borderId="55" xfId="2" applyFont="1" applyFill="1" applyBorder="1" applyAlignment="1" applyProtection="1">
      <alignment horizontal="center" vertical="center"/>
    </xf>
    <xf numFmtId="0" fontId="22" fillId="0" borderId="57" xfId="2" applyFont="1" applyFill="1" applyBorder="1" applyAlignment="1">
      <alignment horizontal="center" vertical="center" textRotation="255"/>
    </xf>
    <xf numFmtId="0" fontId="22" fillId="0" borderId="60" xfId="2" applyFont="1" applyFill="1" applyBorder="1" applyAlignment="1">
      <alignment horizontal="center" vertical="center" textRotation="255"/>
    </xf>
    <xf numFmtId="0" fontId="22" fillId="0" borderId="61" xfId="2" applyFont="1" applyFill="1" applyBorder="1" applyAlignment="1">
      <alignment horizontal="center" vertical="center" textRotation="255"/>
    </xf>
    <xf numFmtId="0" fontId="17" fillId="0" borderId="2" xfId="2" applyFont="1" applyFill="1" applyBorder="1" applyAlignment="1" applyProtection="1">
      <alignment horizontal="center" vertical="center"/>
    </xf>
    <xf numFmtId="0" fontId="17" fillId="3" borderId="30" xfId="2" applyFont="1" applyFill="1" applyBorder="1" applyAlignment="1" applyProtection="1">
      <alignment horizontal="center" vertical="center"/>
      <protection locked="0"/>
    </xf>
    <xf numFmtId="0" fontId="17" fillId="3" borderId="59" xfId="2" applyFont="1" applyFill="1" applyBorder="1" applyAlignment="1" applyProtection="1">
      <alignment horizontal="center" vertical="center"/>
      <protection locked="0"/>
    </xf>
    <xf numFmtId="0" fontId="21" fillId="0" borderId="3" xfId="2" applyFont="1" applyFill="1" applyBorder="1" applyAlignment="1">
      <alignment horizontal="center" vertical="center"/>
    </xf>
    <xf numFmtId="0" fontId="21" fillId="0" borderId="51" xfId="2" applyFont="1" applyFill="1" applyBorder="1" applyAlignment="1">
      <alignment horizontal="center" vertical="center"/>
    </xf>
    <xf numFmtId="0" fontId="21" fillId="0" borderId="45" xfId="2" applyFont="1" applyFill="1" applyBorder="1" applyAlignment="1">
      <alignment horizontal="center" vertical="center"/>
    </xf>
    <xf numFmtId="0" fontId="21" fillId="0" borderId="52" xfId="2" applyFont="1" applyFill="1" applyBorder="1" applyAlignment="1">
      <alignment horizontal="center" vertical="center"/>
    </xf>
    <xf numFmtId="0" fontId="17" fillId="3" borderId="28" xfId="2" applyFont="1" applyFill="1" applyBorder="1" applyAlignment="1" applyProtection="1">
      <alignment horizontal="center" vertical="center"/>
      <protection locked="0"/>
    </xf>
    <xf numFmtId="0" fontId="17" fillId="3" borderId="29" xfId="2" applyFont="1" applyFill="1" applyBorder="1" applyAlignment="1" applyProtection="1">
      <alignment horizontal="center" vertical="center"/>
      <protection locked="0"/>
    </xf>
    <xf numFmtId="0" fontId="17" fillId="3" borderId="37" xfId="2" applyFont="1" applyFill="1" applyBorder="1" applyAlignment="1" applyProtection="1">
      <alignment horizontal="center" vertical="center"/>
      <protection locked="0"/>
    </xf>
    <xf numFmtId="0" fontId="17" fillId="3" borderId="42" xfId="2" applyFont="1" applyFill="1" applyBorder="1" applyAlignment="1" applyProtection="1">
      <alignment horizontal="center" vertical="center"/>
      <protection locked="0"/>
    </xf>
    <xf numFmtId="0" fontId="23" fillId="0" borderId="43" xfId="2" applyFont="1" applyFill="1" applyBorder="1" applyAlignment="1" applyProtection="1">
      <alignment horizontal="center" vertical="center"/>
    </xf>
    <xf numFmtId="0" fontId="23" fillId="0" borderId="51" xfId="2" applyFont="1" applyFill="1" applyBorder="1" applyAlignment="1" applyProtection="1">
      <alignment horizontal="center" vertical="center"/>
    </xf>
    <xf numFmtId="0" fontId="23" fillId="3" borderId="24" xfId="2" applyFont="1" applyFill="1" applyBorder="1" applyAlignment="1" applyProtection="1">
      <alignment horizontal="center" vertical="center"/>
      <protection locked="0"/>
    </xf>
    <xf numFmtId="0" fontId="23" fillId="3" borderId="32" xfId="2" applyFont="1" applyFill="1" applyBorder="1" applyAlignment="1" applyProtection="1">
      <alignment horizontal="center" vertical="center"/>
      <protection locked="0"/>
    </xf>
    <xf numFmtId="0" fontId="23" fillId="3" borderId="30" xfId="2" applyFont="1" applyFill="1" applyBorder="1" applyAlignment="1" applyProtection="1">
      <alignment horizontal="center" vertical="center"/>
      <protection locked="0"/>
    </xf>
    <xf numFmtId="0" fontId="23" fillId="3" borderId="59" xfId="2" applyFont="1" applyFill="1" applyBorder="1" applyAlignment="1" applyProtection="1">
      <alignment horizontal="center" vertical="center"/>
      <protection locked="0"/>
    </xf>
    <xf numFmtId="0" fontId="23" fillId="3" borderId="37" xfId="2" applyFont="1" applyFill="1" applyBorder="1" applyAlignment="1" applyProtection="1">
      <alignment horizontal="center" vertical="center"/>
      <protection locked="0"/>
    </xf>
    <xf numFmtId="0" fontId="23" fillId="3" borderId="42" xfId="2" applyFont="1" applyFill="1" applyBorder="1" applyAlignment="1" applyProtection="1">
      <alignment horizontal="center" vertical="center"/>
      <protection locked="0"/>
    </xf>
    <xf numFmtId="0" fontId="23" fillId="3" borderId="22" xfId="2" applyFont="1" applyFill="1" applyBorder="1" applyAlignment="1" applyProtection="1">
      <alignment horizontal="center" vertical="center"/>
      <protection locked="0"/>
    </xf>
    <xf numFmtId="0" fontId="23" fillId="3" borderId="31" xfId="2" applyFont="1" applyFill="1" applyBorder="1" applyAlignment="1" applyProtection="1">
      <alignment horizontal="center" vertical="center"/>
      <protection locked="0"/>
    </xf>
    <xf numFmtId="0" fontId="24" fillId="0" borderId="2" xfId="2" applyFont="1" applyFill="1" applyBorder="1" applyAlignment="1">
      <alignment horizontal="center" vertical="center"/>
    </xf>
    <xf numFmtId="0" fontId="23" fillId="0" borderId="56" xfId="2" applyFont="1" applyFill="1" applyBorder="1" applyAlignment="1">
      <alignment horizontal="center" vertical="center"/>
    </xf>
    <xf numFmtId="0" fontId="23" fillId="0" borderId="2" xfId="2" applyFont="1" applyFill="1" applyBorder="1" applyAlignment="1">
      <alignment horizontal="center" vertical="center"/>
    </xf>
    <xf numFmtId="0" fontId="23" fillId="0" borderId="35" xfId="2" applyFont="1" applyFill="1" applyBorder="1" applyAlignment="1" applyProtection="1">
      <alignment horizontal="left" vertical="center"/>
    </xf>
    <xf numFmtId="0" fontId="23" fillId="0" borderId="36" xfId="2" applyFont="1" applyFill="1" applyBorder="1" applyAlignment="1" applyProtection="1">
      <alignment horizontal="left" vertical="center"/>
    </xf>
    <xf numFmtId="0" fontId="45" fillId="0" borderId="21" xfId="0" applyFont="1" applyFill="1" applyBorder="1" applyAlignment="1" applyProtection="1">
      <alignment horizontal="center" vertical="center"/>
    </xf>
  </cellXfs>
  <cellStyles count="7">
    <cellStyle name="パーセント" xfId="1" builtinId="5"/>
    <cellStyle name="パーセント 2" xfId="5"/>
    <cellStyle name="桁区切り" xfId="6" builtinId="6"/>
    <cellStyle name="桁区切り 2" xfId="3"/>
    <cellStyle name="標準" xfId="0" builtinId="0"/>
    <cellStyle name="標準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R36"/>
  <sheetViews>
    <sheetView tabSelected="1" zoomScaleNormal="100" zoomScaleSheetLayoutView="110" workbookViewId="0">
      <selection activeCell="B4" sqref="B4"/>
    </sheetView>
  </sheetViews>
  <sheetFormatPr defaultRowHeight="18.75"/>
  <cols>
    <col min="1" max="1" width="21.75" style="20" customWidth="1"/>
    <col min="2" max="2" width="50.375" style="20" customWidth="1"/>
    <col min="3" max="3" width="4.75" style="19" customWidth="1"/>
    <col min="4" max="4" width="9" style="21"/>
    <col min="5" max="256" width="9" style="19"/>
    <col min="257" max="257" width="25.25" style="19" customWidth="1"/>
    <col min="258" max="258" width="56.125" style="19" customWidth="1"/>
    <col min="259" max="259" width="4.75" style="19" customWidth="1"/>
    <col min="260" max="512" width="9" style="19"/>
    <col min="513" max="513" width="25.25" style="19" customWidth="1"/>
    <col min="514" max="514" width="56.125" style="19" customWidth="1"/>
    <col min="515" max="515" width="4.75" style="19" customWidth="1"/>
    <col min="516" max="768" width="9" style="19"/>
    <col min="769" max="769" width="25.25" style="19" customWidth="1"/>
    <col min="770" max="770" width="56.125" style="19" customWidth="1"/>
    <col min="771" max="771" width="4.75" style="19" customWidth="1"/>
    <col min="772" max="1024" width="9" style="19"/>
    <col min="1025" max="1025" width="25.25" style="19" customWidth="1"/>
    <col min="1026" max="1026" width="56.125" style="19" customWidth="1"/>
    <col min="1027" max="1027" width="4.75" style="19" customWidth="1"/>
    <col min="1028" max="1280" width="9" style="19"/>
    <col min="1281" max="1281" width="25.25" style="19" customWidth="1"/>
    <col min="1282" max="1282" width="56.125" style="19" customWidth="1"/>
    <col min="1283" max="1283" width="4.75" style="19" customWidth="1"/>
    <col min="1284" max="1536" width="9" style="19"/>
    <col min="1537" max="1537" width="25.25" style="19" customWidth="1"/>
    <col min="1538" max="1538" width="56.125" style="19" customWidth="1"/>
    <col min="1539" max="1539" width="4.75" style="19" customWidth="1"/>
    <col min="1540" max="1792" width="9" style="19"/>
    <col min="1793" max="1793" width="25.25" style="19" customWidth="1"/>
    <col min="1794" max="1794" width="56.125" style="19" customWidth="1"/>
    <col min="1795" max="1795" width="4.75" style="19" customWidth="1"/>
    <col min="1796" max="2048" width="9" style="19"/>
    <col min="2049" max="2049" width="25.25" style="19" customWidth="1"/>
    <col min="2050" max="2050" width="56.125" style="19" customWidth="1"/>
    <col min="2051" max="2051" width="4.75" style="19" customWidth="1"/>
    <col min="2052" max="2304" width="9" style="19"/>
    <col min="2305" max="2305" width="25.25" style="19" customWidth="1"/>
    <col min="2306" max="2306" width="56.125" style="19" customWidth="1"/>
    <col min="2307" max="2307" width="4.75" style="19" customWidth="1"/>
    <col min="2308" max="2560" width="9" style="19"/>
    <col min="2561" max="2561" width="25.25" style="19" customWidth="1"/>
    <col min="2562" max="2562" width="56.125" style="19" customWidth="1"/>
    <col min="2563" max="2563" width="4.75" style="19" customWidth="1"/>
    <col min="2564" max="2816" width="9" style="19"/>
    <col min="2817" max="2817" width="25.25" style="19" customWidth="1"/>
    <col min="2818" max="2818" width="56.125" style="19" customWidth="1"/>
    <col min="2819" max="2819" width="4.75" style="19" customWidth="1"/>
    <col min="2820" max="3072" width="9" style="19"/>
    <col min="3073" max="3073" width="25.25" style="19" customWidth="1"/>
    <col min="3074" max="3074" width="56.125" style="19" customWidth="1"/>
    <col min="3075" max="3075" width="4.75" style="19" customWidth="1"/>
    <col min="3076" max="3328" width="9" style="19"/>
    <col min="3329" max="3329" width="25.25" style="19" customWidth="1"/>
    <col min="3330" max="3330" width="56.125" style="19" customWidth="1"/>
    <col min="3331" max="3331" width="4.75" style="19" customWidth="1"/>
    <col min="3332" max="3584" width="9" style="19"/>
    <col min="3585" max="3585" width="25.25" style="19" customWidth="1"/>
    <col min="3586" max="3586" width="56.125" style="19" customWidth="1"/>
    <col min="3587" max="3587" width="4.75" style="19" customWidth="1"/>
    <col min="3588" max="3840" width="9" style="19"/>
    <col min="3841" max="3841" width="25.25" style="19" customWidth="1"/>
    <col min="3842" max="3842" width="56.125" style="19" customWidth="1"/>
    <col min="3843" max="3843" width="4.75" style="19" customWidth="1"/>
    <col min="3844" max="4096" width="9" style="19"/>
    <col min="4097" max="4097" width="25.25" style="19" customWidth="1"/>
    <col min="4098" max="4098" width="56.125" style="19" customWidth="1"/>
    <col min="4099" max="4099" width="4.75" style="19" customWidth="1"/>
    <col min="4100" max="4352" width="9" style="19"/>
    <col min="4353" max="4353" width="25.25" style="19" customWidth="1"/>
    <col min="4354" max="4354" width="56.125" style="19" customWidth="1"/>
    <col min="4355" max="4355" width="4.75" style="19" customWidth="1"/>
    <col min="4356" max="4608" width="9" style="19"/>
    <col min="4609" max="4609" width="25.25" style="19" customWidth="1"/>
    <col min="4610" max="4610" width="56.125" style="19" customWidth="1"/>
    <col min="4611" max="4611" width="4.75" style="19" customWidth="1"/>
    <col min="4612" max="4864" width="9" style="19"/>
    <col min="4865" max="4865" width="25.25" style="19" customWidth="1"/>
    <col min="4866" max="4866" width="56.125" style="19" customWidth="1"/>
    <col min="4867" max="4867" width="4.75" style="19" customWidth="1"/>
    <col min="4868" max="5120" width="9" style="19"/>
    <col min="5121" max="5121" width="25.25" style="19" customWidth="1"/>
    <col min="5122" max="5122" width="56.125" style="19" customWidth="1"/>
    <col min="5123" max="5123" width="4.75" style="19" customWidth="1"/>
    <col min="5124" max="5376" width="9" style="19"/>
    <col min="5377" max="5377" width="25.25" style="19" customWidth="1"/>
    <col min="5378" max="5378" width="56.125" style="19" customWidth="1"/>
    <col min="5379" max="5379" width="4.75" style="19" customWidth="1"/>
    <col min="5380" max="5632" width="9" style="19"/>
    <col min="5633" max="5633" width="25.25" style="19" customWidth="1"/>
    <col min="5634" max="5634" width="56.125" style="19" customWidth="1"/>
    <col min="5635" max="5635" width="4.75" style="19" customWidth="1"/>
    <col min="5636" max="5888" width="9" style="19"/>
    <col min="5889" max="5889" width="25.25" style="19" customWidth="1"/>
    <col min="5890" max="5890" width="56.125" style="19" customWidth="1"/>
    <col min="5891" max="5891" width="4.75" style="19" customWidth="1"/>
    <col min="5892" max="6144" width="9" style="19"/>
    <col min="6145" max="6145" width="25.25" style="19" customWidth="1"/>
    <col min="6146" max="6146" width="56.125" style="19" customWidth="1"/>
    <col min="6147" max="6147" width="4.75" style="19" customWidth="1"/>
    <col min="6148" max="6400" width="9" style="19"/>
    <col min="6401" max="6401" width="25.25" style="19" customWidth="1"/>
    <col min="6402" max="6402" width="56.125" style="19" customWidth="1"/>
    <col min="6403" max="6403" width="4.75" style="19" customWidth="1"/>
    <col min="6404" max="6656" width="9" style="19"/>
    <col min="6657" max="6657" width="25.25" style="19" customWidth="1"/>
    <col min="6658" max="6658" width="56.125" style="19" customWidth="1"/>
    <col min="6659" max="6659" width="4.75" style="19" customWidth="1"/>
    <col min="6660" max="6912" width="9" style="19"/>
    <col min="6913" max="6913" width="25.25" style="19" customWidth="1"/>
    <col min="6914" max="6914" width="56.125" style="19" customWidth="1"/>
    <col min="6915" max="6915" width="4.75" style="19" customWidth="1"/>
    <col min="6916" max="7168" width="9" style="19"/>
    <col min="7169" max="7169" width="25.25" style="19" customWidth="1"/>
    <col min="7170" max="7170" width="56.125" style="19" customWidth="1"/>
    <col min="7171" max="7171" width="4.75" style="19" customWidth="1"/>
    <col min="7172" max="7424" width="9" style="19"/>
    <col min="7425" max="7425" width="25.25" style="19" customWidth="1"/>
    <col min="7426" max="7426" width="56.125" style="19" customWidth="1"/>
    <col min="7427" max="7427" width="4.75" style="19" customWidth="1"/>
    <col min="7428" max="7680" width="9" style="19"/>
    <col min="7681" max="7681" width="25.25" style="19" customWidth="1"/>
    <col min="7682" max="7682" width="56.125" style="19" customWidth="1"/>
    <col min="7683" max="7683" width="4.75" style="19" customWidth="1"/>
    <col min="7684" max="7936" width="9" style="19"/>
    <col min="7937" max="7937" width="25.25" style="19" customWidth="1"/>
    <col min="7938" max="7938" width="56.125" style="19" customWidth="1"/>
    <col min="7939" max="7939" width="4.75" style="19" customWidth="1"/>
    <col min="7940" max="8192" width="9" style="19"/>
    <col min="8193" max="8193" width="25.25" style="19" customWidth="1"/>
    <col min="8194" max="8194" width="56.125" style="19" customWidth="1"/>
    <col min="8195" max="8195" width="4.75" style="19" customWidth="1"/>
    <col min="8196" max="8448" width="9" style="19"/>
    <col min="8449" max="8449" width="25.25" style="19" customWidth="1"/>
    <col min="8450" max="8450" width="56.125" style="19" customWidth="1"/>
    <col min="8451" max="8451" width="4.75" style="19" customWidth="1"/>
    <col min="8452" max="8704" width="9" style="19"/>
    <col min="8705" max="8705" width="25.25" style="19" customWidth="1"/>
    <col min="8706" max="8706" width="56.125" style="19" customWidth="1"/>
    <col min="8707" max="8707" width="4.75" style="19" customWidth="1"/>
    <col min="8708" max="8960" width="9" style="19"/>
    <col min="8961" max="8961" width="25.25" style="19" customWidth="1"/>
    <col min="8962" max="8962" width="56.125" style="19" customWidth="1"/>
    <col min="8963" max="8963" width="4.75" style="19" customWidth="1"/>
    <col min="8964" max="9216" width="9" style="19"/>
    <col min="9217" max="9217" width="25.25" style="19" customWidth="1"/>
    <col min="9218" max="9218" width="56.125" style="19" customWidth="1"/>
    <col min="9219" max="9219" width="4.75" style="19" customWidth="1"/>
    <col min="9220" max="9472" width="9" style="19"/>
    <col min="9473" max="9473" width="25.25" style="19" customWidth="1"/>
    <col min="9474" max="9474" width="56.125" style="19" customWidth="1"/>
    <col min="9475" max="9475" width="4.75" style="19" customWidth="1"/>
    <col min="9476" max="9728" width="9" style="19"/>
    <col min="9729" max="9729" width="25.25" style="19" customWidth="1"/>
    <col min="9730" max="9730" width="56.125" style="19" customWidth="1"/>
    <col min="9731" max="9731" width="4.75" style="19" customWidth="1"/>
    <col min="9732" max="9984" width="9" style="19"/>
    <col min="9985" max="9985" width="25.25" style="19" customWidth="1"/>
    <col min="9986" max="9986" width="56.125" style="19" customWidth="1"/>
    <col min="9987" max="9987" width="4.75" style="19" customWidth="1"/>
    <col min="9988" max="10240" width="9" style="19"/>
    <col min="10241" max="10241" width="25.25" style="19" customWidth="1"/>
    <col min="10242" max="10242" width="56.125" style="19" customWidth="1"/>
    <col min="10243" max="10243" width="4.75" style="19" customWidth="1"/>
    <col min="10244" max="10496" width="9" style="19"/>
    <col min="10497" max="10497" width="25.25" style="19" customWidth="1"/>
    <col min="10498" max="10498" width="56.125" style="19" customWidth="1"/>
    <col min="10499" max="10499" width="4.75" style="19" customWidth="1"/>
    <col min="10500" max="10752" width="9" style="19"/>
    <col min="10753" max="10753" width="25.25" style="19" customWidth="1"/>
    <col min="10754" max="10754" width="56.125" style="19" customWidth="1"/>
    <col min="10755" max="10755" width="4.75" style="19" customWidth="1"/>
    <col min="10756" max="11008" width="9" style="19"/>
    <col min="11009" max="11009" width="25.25" style="19" customWidth="1"/>
    <col min="11010" max="11010" width="56.125" style="19" customWidth="1"/>
    <col min="11011" max="11011" width="4.75" style="19" customWidth="1"/>
    <col min="11012" max="11264" width="9" style="19"/>
    <col min="11265" max="11265" width="25.25" style="19" customWidth="1"/>
    <col min="11266" max="11266" width="56.125" style="19" customWidth="1"/>
    <col min="11267" max="11267" width="4.75" style="19" customWidth="1"/>
    <col min="11268" max="11520" width="9" style="19"/>
    <col min="11521" max="11521" width="25.25" style="19" customWidth="1"/>
    <col min="11522" max="11522" width="56.125" style="19" customWidth="1"/>
    <col min="11523" max="11523" width="4.75" style="19" customWidth="1"/>
    <col min="11524" max="11776" width="9" style="19"/>
    <col min="11777" max="11777" width="25.25" style="19" customWidth="1"/>
    <col min="11778" max="11778" width="56.125" style="19" customWidth="1"/>
    <col min="11779" max="11779" width="4.75" style="19" customWidth="1"/>
    <col min="11780" max="12032" width="9" style="19"/>
    <col min="12033" max="12033" width="25.25" style="19" customWidth="1"/>
    <col min="12034" max="12034" width="56.125" style="19" customWidth="1"/>
    <col min="12035" max="12035" width="4.75" style="19" customWidth="1"/>
    <col min="12036" max="12288" width="9" style="19"/>
    <col min="12289" max="12289" width="25.25" style="19" customWidth="1"/>
    <col min="12290" max="12290" width="56.125" style="19" customWidth="1"/>
    <col min="12291" max="12291" width="4.75" style="19" customWidth="1"/>
    <col min="12292" max="12544" width="9" style="19"/>
    <col min="12545" max="12545" width="25.25" style="19" customWidth="1"/>
    <col min="12546" max="12546" width="56.125" style="19" customWidth="1"/>
    <col min="12547" max="12547" width="4.75" style="19" customWidth="1"/>
    <col min="12548" max="12800" width="9" style="19"/>
    <col min="12801" max="12801" width="25.25" style="19" customWidth="1"/>
    <col min="12802" max="12802" width="56.125" style="19" customWidth="1"/>
    <col min="12803" max="12803" width="4.75" style="19" customWidth="1"/>
    <col min="12804" max="13056" width="9" style="19"/>
    <col min="13057" max="13057" width="25.25" style="19" customWidth="1"/>
    <col min="13058" max="13058" width="56.125" style="19" customWidth="1"/>
    <col min="13059" max="13059" width="4.75" style="19" customWidth="1"/>
    <col min="13060" max="13312" width="9" style="19"/>
    <col min="13313" max="13313" width="25.25" style="19" customWidth="1"/>
    <col min="13314" max="13314" width="56.125" style="19" customWidth="1"/>
    <col min="13315" max="13315" width="4.75" style="19" customWidth="1"/>
    <col min="13316" max="13568" width="9" style="19"/>
    <col min="13569" max="13569" width="25.25" style="19" customWidth="1"/>
    <col min="13570" max="13570" width="56.125" style="19" customWidth="1"/>
    <col min="13571" max="13571" width="4.75" style="19" customWidth="1"/>
    <col min="13572" max="13824" width="9" style="19"/>
    <col min="13825" max="13825" width="25.25" style="19" customWidth="1"/>
    <col min="13826" max="13826" width="56.125" style="19" customWidth="1"/>
    <col min="13827" max="13827" width="4.75" style="19" customWidth="1"/>
    <col min="13828" max="14080" width="9" style="19"/>
    <col min="14081" max="14081" width="25.25" style="19" customWidth="1"/>
    <col min="14082" max="14082" width="56.125" style="19" customWidth="1"/>
    <col min="14083" max="14083" width="4.75" style="19" customWidth="1"/>
    <col min="14084" max="14336" width="9" style="19"/>
    <col min="14337" max="14337" width="25.25" style="19" customWidth="1"/>
    <col min="14338" max="14338" width="56.125" style="19" customWidth="1"/>
    <col min="14339" max="14339" width="4.75" style="19" customWidth="1"/>
    <col min="14340" max="14592" width="9" style="19"/>
    <col min="14593" max="14593" width="25.25" style="19" customWidth="1"/>
    <col min="14594" max="14594" width="56.125" style="19" customWidth="1"/>
    <col min="14595" max="14595" width="4.75" style="19" customWidth="1"/>
    <col min="14596" max="14848" width="9" style="19"/>
    <col min="14849" max="14849" width="25.25" style="19" customWidth="1"/>
    <col min="14850" max="14850" width="56.125" style="19" customWidth="1"/>
    <col min="14851" max="14851" width="4.75" style="19" customWidth="1"/>
    <col min="14852" max="15104" width="9" style="19"/>
    <col min="15105" max="15105" width="25.25" style="19" customWidth="1"/>
    <col min="15106" max="15106" width="56.125" style="19" customWidth="1"/>
    <col min="15107" max="15107" width="4.75" style="19" customWidth="1"/>
    <col min="15108" max="15360" width="9" style="19"/>
    <col min="15361" max="15361" width="25.25" style="19" customWidth="1"/>
    <col min="15362" max="15362" width="56.125" style="19" customWidth="1"/>
    <col min="15363" max="15363" width="4.75" style="19" customWidth="1"/>
    <col min="15364" max="15616" width="9" style="19"/>
    <col min="15617" max="15617" width="25.25" style="19" customWidth="1"/>
    <col min="15618" max="15618" width="56.125" style="19" customWidth="1"/>
    <col min="15619" max="15619" width="4.75" style="19" customWidth="1"/>
    <col min="15620" max="15872" width="9" style="19"/>
    <col min="15873" max="15873" width="25.25" style="19" customWidth="1"/>
    <col min="15874" max="15874" width="56.125" style="19" customWidth="1"/>
    <col min="15875" max="15875" width="4.75" style="19" customWidth="1"/>
    <col min="15876" max="16128" width="9" style="19"/>
    <col min="16129" max="16129" width="25.25" style="19" customWidth="1"/>
    <col min="16130" max="16130" width="56.125" style="19" customWidth="1"/>
    <col min="16131" max="16131" width="4.75" style="19" customWidth="1"/>
    <col min="16132" max="16384" width="9" style="19"/>
  </cols>
  <sheetData>
    <row r="1" spans="1:18" ht="32.25" customHeight="1">
      <c r="A1" s="226" t="s">
        <v>296</v>
      </c>
      <c r="B1" s="226"/>
      <c r="C1" s="226"/>
    </row>
    <row r="2" spans="1:18" ht="32.25" customHeight="1">
      <c r="A2" s="231" t="s">
        <v>299</v>
      </c>
      <c r="B2" s="231"/>
      <c r="C2" s="231"/>
    </row>
    <row r="3" spans="1:18" s="10" customFormat="1" ht="33" customHeight="1">
      <c r="A3" s="181" t="s">
        <v>115</v>
      </c>
      <c r="B3" s="225" t="s">
        <v>266</v>
      </c>
      <c r="C3" s="225"/>
      <c r="D3" s="227" t="s">
        <v>283</v>
      </c>
      <c r="E3" s="228"/>
      <c r="F3" s="228"/>
      <c r="G3" s="228"/>
      <c r="H3" s="9"/>
      <c r="I3" s="9"/>
      <c r="J3" s="9"/>
      <c r="K3" s="9"/>
      <c r="L3" s="9"/>
      <c r="M3" s="9"/>
      <c r="N3" s="9"/>
      <c r="O3" s="9"/>
      <c r="P3" s="9"/>
      <c r="Q3" s="9"/>
      <c r="R3" s="9"/>
    </row>
    <row r="4" spans="1:18" s="10" customFormat="1" ht="33" customHeight="1">
      <c r="A4" s="11" t="s">
        <v>116</v>
      </c>
      <c r="B4" s="37"/>
      <c r="C4" s="12" t="s">
        <v>117</v>
      </c>
      <c r="D4" s="8"/>
      <c r="E4" s="9"/>
      <c r="F4" s="9"/>
      <c r="G4" s="9"/>
      <c r="H4" s="9"/>
      <c r="I4" s="9"/>
      <c r="J4" s="9"/>
      <c r="K4" s="9"/>
      <c r="L4" s="9"/>
      <c r="M4" s="9"/>
      <c r="N4" s="9"/>
      <c r="O4" s="9"/>
      <c r="P4" s="9"/>
      <c r="Q4" s="9"/>
      <c r="R4" s="9"/>
    </row>
    <row r="5" spans="1:18" s="10" customFormat="1" ht="33" customHeight="1">
      <c r="A5" s="30" t="s">
        <v>285</v>
      </c>
      <c r="B5" s="37"/>
      <c r="C5" s="12" t="s">
        <v>117</v>
      </c>
      <c r="D5" s="13" t="s">
        <v>118</v>
      </c>
      <c r="E5" s="9"/>
      <c r="F5" s="9"/>
      <c r="G5" s="9"/>
      <c r="H5" s="9"/>
      <c r="I5" s="9"/>
      <c r="J5" s="9"/>
      <c r="K5" s="9"/>
      <c r="L5" s="9"/>
      <c r="M5" s="9"/>
      <c r="N5" s="9"/>
      <c r="O5" s="9"/>
      <c r="P5" s="9"/>
      <c r="Q5" s="9"/>
      <c r="R5" s="9"/>
    </row>
    <row r="6" spans="1:18" s="10" customFormat="1" ht="33" customHeight="1">
      <c r="A6" s="11" t="s">
        <v>119</v>
      </c>
      <c r="B6" s="37"/>
      <c r="C6" s="12" t="s">
        <v>117</v>
      </c>
      <c r="D6" s="14"/>
      <c r="E6" s="9"/>
      <c r="F6" s="9"/>
      <c r="G6" s="9"/>
      <c r="H6" s="9"/>
      <c r="I6" s="9"/>
      <c r="J6" s="9"/>
      <c r="K6" s="9"/>
      <c r="L6" s="9"/>
      <c r="M6" s="9"/>
      <c r="N6" s="9"/>
      <c r="O6" s="9"/>
      <c r="P6" s="9"/>
      <c r="Q6" s="9"/>
      <c r="R6" s="9"/>
    </row>
    <row r="7" spans="1:18" s="10" customFormat="1" ht="33" customHeight="1">
      <c r="A7" s="30" t="s">
        <v>300</v>
      </c>
      <c r="B7" s="210"/>
      <c r="C7" s="12" t="s">
        <v>117</v>
      </c>
      <c r="D7" s="229" t="s">
        <v>297</v>
      </c>
      <c r="E7" s="230"/>
      <c r="F7" s="230"/>
      <c r="G7" s="230"/>
      <c r="H7" s="9"/>
      <c r="I7" s="9"/>
      <c r="J7" s="9"/>
      <c r="K7" s="9"/>
      <c r="L7" s="9"/>
      <c r="M7" s="9"/>
      <c r="N7" s="9"/>
      <c r="O7" s="9"/>
      <c r="P7" s="9"/>
      <c r="Q7" s="9"/>
      <c r="R7" s="9"/>
    </row>
    <row r="8" spans="1:18" s="10" customFormat="1" ht="33" customHeight="1">
      <c r="A8" s="11" t="s">
        <v>122</v>
      </c>
      <c r="B8" s="37"/>
      <c r="C8" s="15" t="s">
        <v>123</v>
      </c>
      <c r="D8" s="13" t="s">
        <v>121</v>
      </c>
      <c r="E8" s="9"/>
      <c r="F8" s="9"/>
      <c r="G8" s="9"/>
      <c r="H8" s="9"/>
      <c r="I8" s="9"/>
      <c r="J8" s="9"/>
      <c r="K8" s="9"/>
      <c r="L8" s="9"/>
      <c r="M8" s="9"/>
      <c r="N8" s="9"/>
      <c r="O8" s="9"/>
      <c r="P8" s="9"/>
      <c r="Q8" s="9"/>
      <c r="R8" s="9"/>
    </row>
    <row r="9" spans="1:18" s="10" customFormat="1" ht="33" customHeight="1">
      <c r="A9" s="11" t="s">
        <v>124</v>
      </c>
      <c r="B9" s="37"/>
      <c r="C9" s="15" t="s">
        <v>123</v>
      </c>
      <c r="D9" s="13" t="s">
        <v>121</v>
      </c>
      <c r="E9" s="9"/>
      <c r="F9" s="9"/>
      <c r="G9" s="9"/>
      <c r="H9" s="9"/>
      <c r="I9" s="9"/>
      <c r="J9" s="9"/>
      <c r="K9" s="9"/>
      <c r="L9" s="9"/>
      <c r="M9" s="9"/>
      <c r="N9" s="9"/>
      <c r="O9" s="9"/>
      <c r="P9" s="9"/>
      <c r="Q9" s="9"/>
      <c r="R9" s="9"/>
    </row>
    <row r="10" spans="1:18" s="10" customFormat="1" ht="33" customHeight="1">
      <c r="A10" s="11" t="s">
        <v>184</v>
      </c>
      <c r="B10" s="212"/>
      <c r="C10" s="15" t="s">
        <v>123</v>
      </c>
      <c r="D10" s="13" t="s">
        <v>121</v>
      </c>
      <c r="E10" s="9"/>
      <c r="F10" s="9"/>
      <c r="G10" s="9"/>
      <c r="H10" s="9"/>
      <c r="I10" s="9"/>
      <c r="J10" s="9"/>
      <c r="K10" s="9"/>
      <c r="L10" s="9"/>
      <c r="M10" s="9"/>
      <c r="N10" s="9"/>
      <c r="O10" s="9"/>
      <c r="P10" s="9"/>
      <c r="Q10" s="9"/>
      <c r="R10" s="9"/>
    </row>
    <row r="11" spans="1:18" s="10" customFormat="1" ht="33" customHeight="1">
      <c r="A11" s="11" t="s">
        <v>126</v>
      </c>
      <c r="B11" s="213"/>
      <c r="C11" s="15" t="s">
        <v>127</v>
      </c>
      <c r="D11" s="13" t="s">
        <v>121</v>
      </c>
      <c r="E11" s="9"/>
      <c r="F11" s="9"/>
      <c r="G11" s="9"/>
      <c r="H11" s="9"/>
      <c r="I11" s="9"/>
      <c r="J11" s="9"/>
      <c r="K11" s="9"/>
      <c r="L11" s="9"/>
      <c r="M11" s="9"/>
      <c r="N11" s="9"/>
      <c r="O11" s="9"/>
      <c r="P11" s="9"/>
      <c r="Q11" s="9"/>
      <c r="R11" s="9"/>
    </row>
    <row r="12" spans="1:18" s="10" customFormat="1" ht="33" customHeight="1">
      <c r="A12" s="11" t="s">
        <v>128</v>
      </c>
      <c r="B12" s="38"/>
      <c r="C12" s="12" t="s">
        <v>117</v>
      </c>
      <c r="D12" s="14"/>
      <c r="E12" s="9"/>
      <c r="F12" s="9"/>
      <c r="G12" s="9"/>
      <c r="H12" s="9"/>
      <c r="I12" s="9"/>
      <c r="J12" s="9"/>
      <c r="K12" s="9"/>
      <c r="L12" s="9"/>
      <c r="M12" s="9"/>
      <c r="N12" s="9"/>
      <c r="O12" s="9"/>
      <c r="P12" s="9"/>
      <c r="Q12" s="9"/>
      <c r="R12" s="9"/>
    </row>
    <row r="13" spans="1:18" s="10" customFormat="1" ht="33" customHeight="1">
      <c r="A13" s="11" t="s">
        <v>129</v>
      </c>
      <c r="B13" s="214"/>
      <c r="C13" s="12" t="s">
        <v>301</v>
      </c>
      <c r="D13" s="229" t="s">
        <v>302</v>
      </c>
      <c r="E13" s="230"/>
      <c r="F13" s="230"/>
      <c r="G13" s="230"/>
      <c r="H13" s="9"/>
      <c r="I13" s="9"/>
      <c r="J13" s="9"/>
      <c r="K13" s="9"/>
      <c r="L13" s="9"/>
      <c r="M13" s="9"/>
      <c r="N13" s="9"/>
      <c r="O13" s="9"/>
      <c r="P13" s="9"/>
      <c r="Q13" s="9"/>
      <c r="R13" s="9"/>
    </row>
    <row r="14" spans="1:18">
      <c r="A14" s="16"/>
      <c r="B14" s="16"/>
      <c r="C14" s="17"/>
      <c r="D14" s="18"/>
      <c r="E14" s="17"/>
      <c r="F14" s="17"/>
      <c r="G14" s="17"/>
      <c r="H14" s="17"/>
      <c r="I14" s="17"/>
      <c r="J14" s="17"/>
      <c r="K14" s="17"/>
      <c r="L14" s="17"/>
      <c r="M14" s="17"/>
      <c r="N14" s="17"/>
      <c r="O14" s="17"/>
      <c r="P14" s="17"/>
      <c r="Q14" s="17"/>
      <c r="R14" s="17"/>
    </row>
    <row r="15" spans="1:18">
      <c r="A15" s="16"/>
      <c r="B15" s="16"/>
      <c r="C15" s="17"/>
      <c r="D15" s="18"/>
      <c r="E15" s="17"/>
      <c r="F15" s="17"/>
      <c r="G15" s="17"/>
      <c r="H15" s="17"/>
      <c r="I15" s="17"/>
      <c r="J15" s="17"/>
      <c r="K15" s="17"/>
      <c r="L15" s="17"/>
      <c r="M15" s="17"/>
      <c r="N15" s="17"/>
      <c r="O15" s="17"/>
      <c r="P15" s="17"/>
      <c r="Q15" s="17"/>
      <c r="R15" s="17"/>
    </row>
    <row r="16" spans="1:18">
      <c r="A16" s="16"/>
      <c r="B16" s="16"/>
      <c r="C16" s="17"/>
      <c r="D16" s="18"/>
      <c r="E16" s="17"/>
      <c r="F16" s="17"/>
      <c r="G16" s="17"/>
      <c r="H16" s="17"/>
      <c r="I16" s="17"/>
      <c r="J16" s="17"/>
      <c r="K16" s="17"/>
      <c r="L16" s="17"/>
      <c r="M16" s="17"/>
      <c r="N16" s="17"/>
      <c r="O16" s="17"/>
      <c r="P16" s="17"/>
      <c r="Q16" s="17"/>
      <c r="R16" s="17"/>
    </row>
    <row r="17" spans="1:18">
      <c r="A17" s="16"/>
      <c r="B17" s="16"/>
      <c r="C17" s="17"/>
      <c r="D17" s="18"/>
      <c r="E17" s="17"/>
      <c r="F17" s="17"/>
      <c r="G17" s="17"/>
      <c r="H17" s="17"/>
      <c r="I17" s="17"/>
      <c r="J17" s="17"/>
      <c r="K17" s="17"/>
      <c r="L17" s="17"/>
      <c r="M17" s="17"/>
      <c r="N17" s="17"/>
      <c r="O17" s="17"/>
      <c r="P17" s="17"/>
      <c r="Q17" s="17"/>
      <c r="R17" s="17"/>
    </row>
    <row r="18" spans="1:18">
      <c r="A18" s="16"/>
      <c r="B18" s="16"/>
      <c r="C18" s="17"/>
      <c r="D18" s="18"/>
      <c r="E18" s="17"/>
      <c r="F18" s="17"/>
      <c r="G18" s="17"/>
      <c r="H18" s="17"/>
      <c r="I18" s="17"/>
      <c r="J18" s="17"/>
      <c r="K18" s="17"/>
      <c r="L18" s="17"/>
      <c r="M18" s="17"/>
      <c r="N18" s="17"/>
      <c r="O18" s="17"/>
      <c r="P18" s="17"/>
      <c r="Q18" s="17"/>
      <c r="R18" s="17"/>
    </row>
    <row r="19" spans="1:18">
      <c r="A19" s="16"/>
      <c r="B19" s="16"/>
      <c r="C19" s="17"/>
      <c r="D19" s="18"/>
      <c r="E19" s="17"/>
      <c r="F19" s="17"/>
      <c r="G19" s="17"/>
      <c r="H19" s="17"/>
      <c r="I19" s="17"/>
      <c r="J19" s="17"/>
      <c r="K19" s="17"/>
      <c r="L19" s="17"/>
      <c r="M19" s="17"/>
      <c r="N19" s="17"/>
      <c r="O19" s="17"/>
      <c r="P19" s="17"/>
      <c r="Q19" s="17"/>
      <c r="R19" s="17"/>
    </row>
    <row r="20" spans="1:18">
      <c r="A20" s="16"/>
      <c r="B20" s="16"/>
      <c r="C20" s="17"/>
      <c r="D20" s="18"/>
      <c r="E20" s="17"/>
      <c r="F20" s="17"/>
      <c r="G20" s="17"/>
      <c r="H20" s="17"/>
      <c r="I20" s="17"/>
      <c r="J20" s="17"/>
      <c r="K20" s="17"/>
      <c r="L20" s="17"/>
      <c r="M20" s="17"/>
      <c r="N20" s="17"/>
      <c r="O20" s="17"/>
      <c r="P20" s="17"/>
      <c r="Q20" s="17"/>
      <c r="R20" s="17"/>
    </row>
    <row r="21" spans="1:18">
      <c r="A21" s="16"/>
      <c r="B21" s="16"/>
      <c r="C21" s="17"/>
      <c r="D21" s="18"/>
      <c r="E21" s="17"/>
      <c r="F21" s="17"/>
      <c r="G21" s="17"/>
      <c r="H21" s="17"/>
      <c r="I21" s="17"/>
      <c r="J21" s="17"/>
      <c r="K21" s="17"/>
      <c r="L21" s="17"/>
      <c r="M21" s="17"/>
      <c r="N21" s="17"/>
      <c r="O21" s="17"/>
      <c r="P21" s="17"/>
      <c r="Q21" s="17"/>
      <c r="R21" s="17"/>
    </row>
    <row r="22" spans="1:18">
      <c r="A22" s="16"/>
      <c r="B22" s="16"/>
      <c r="C22" s="17"/>
      <c r="D22" s="18"/>
      <c r="E22" s="17"/>
      <c r="F22" s="17"/>
      <c r="G22" s="17"/>
      <c r="H22" s="17"/>
      <c r="I22" s="17"/>
      <c r="J22" s="17"/>
      <c r="K22" s="17"/>
      <c r="L22" s="17"/>
      <c r="M22" s="17"/>
      <c r="N22" s="17"/>
      <c r="O22" s="17"/>
      <c r="P22" s="17"/>
      <c r="Q22" s="17"/>
      <c r="R22" s="17"/>
    </row>
    <row r="23" spans="1:18">
      <c r="A23" s="16"/>
      <c r="B23" s="16"/>
      <c r="C23" s="17"/>
      <c r="D23" s="18"/>
      <c r="E23" s="17"/>
      <c r="F23" s="17"/>
      <c r="G23" s="17"/>
      <c r="H23" s="17"/>
      <c r="I23" s="17"/>
      <c r="J23" s="17"/>
      <c r="K23" s="17"/>
      <c r="L23" s="17"/>
      <c r="M23" s="17"/>
      <c r="N23" s="17"/>
      <c r="O23" s="17"/>
      <c r="P23" s="17"/>
      <c r="Q23" s="17"/>
      <c r="R23" s="17"/>
    </row>
    <row r="24" spans="1:18">
      <c r="A24" s="16"/>
      <c r="B24" s="16"/>
      <c r="C24" s="17"/>
      <c r="D24" s="18"/>
      <c r="E24" s="17"/>
      <c r="F24" s="17"/>
      <c r="G24" s="17"/>
      <c r="H24" s="17"/>
      <c r="I24" s="17"/>
      <c r="J24" s="17"/>
      <c r="K24" s="17"/>
      <c r="L24" s="17"/>
      <c r="M24" s="17"/>
      <c r="N24" s="17"/>
      <c r="O24" s="17"/>
      <c r="P24" s="17"/>
      <c r="Q24" s="17"/>
      <c r="R24" s="17"/>
    </row>
    <row r="25" spans="1:18">
      <c r="A25" s="16"/>
      <c r="B25" s="16"/>
      <c r="C25" s="17"/>
      <c r="D25" s="18"/>
      <c r="E25" s="17"/>
      <c r="F25" s="17"/>
      <c r="G25" s="17"/>
      <c r="H25" s="17"/>
      <c r="I25" s="17"/>
      <c r="J25" s="17"/>
      <c r="K25" s="17"/>
      <c r="L25" s="17"/>
      <c r="M25" s="17"/>
      <c r="N25" s="17"/>
      <c r="O25" s="17"/>
      <c r="P25" s="17"/>
      <c r="Q25" s="17"/>
      <c r="R25" s="17"/>
    </row>
    <row r="26" spans="1:18">
      <c r="A26" s="16"/>
      <c r="B26" s="16"/>
      <c r="C26" s="17"/>
      <c r="D26" s="18"/>
      <c r="E26" s="17"/>
      <c r="F26" s="17"/>
      <c r="G26" s="17"/>
      <c r="H26" s="17"/>
      <c r="I26" s="17"/>
      <c r="J26" s="17"/>
      <c r="K26" s="17"/>
      <c r="L26" s="17"/>
      <c r="M26" s="17"/>
      <c r="N26" s="17"/>
      <c r="O26" s="17"/>
      <c r="P26" s="17"/>
      <c r="Q26" s="17"/>
      <c r="R26" s="17"/>
    </row>
    <row r="27" spans="1:18">
      <c r="A27" s="16"/>
      <c r="B27" s="16"/>
      <c r="C27" s="17"/>
      <c r="D27" s="18"/>
      <c r="E27" s="17"/>
      <c r="F27" s="17"/>
      <c r="G27" s="17"/>
      <c r="H27" s="17"/>
      <c r="I27" s="17"/>
      <c r="J27" s="17"/>
      <c r="K27" s="17"/>
      <c r="L27" s="17"/>
      <c r="M27" s="17"/>
      <c r="N27" s="17"/>
      <c r="O27" s="17"/>
      <c r="P27" s="17"/>
      <c r="Q27" s="17"/>
      <c r="R27" s="17"/>
    </row>
    <row r="28" spans="1:18">
      <c r="A28" s="16"/>
      <c r="B28" s="16"/>
      <c r="C28" s="17"/>
      <c r="D28" s="18"/>
      <c r="E28" s="17"/>
      <c r="F28" s="17"/>
      <c r="G28" s="17"/>
      <c r="H28" s="17"/>
      <c r="I28" s="17"/>
      <c r="J28" s="17"/>
      <c r="K28" s="17"/>
      <c r="L28" s="17"/>
      <c r="M28" s="17"/>
      <c r="N28" s="17"/>
      <c r="O28" s="17"/>
      <c r="P28" s="17"/>
      <c r="Q28" s="17"/>
      <c r="R28" s="17"/>
    </row>
    <row r="29" spans="1:18">
      <c r="A29" s="16"/>
      <c r="B29" s="16"/>
      <c r="C29" s="17"/>
      <c r="D29" s="18"/>
      <c r="E29" s="17"/>
      <c r="F29" s="17"/>
      <c r="G29" s="17"/>
      <c r="H29" s="17"/>
      <c r="I29" s="17"/>
      <c r="J29" s="17"/>
      <c r="K29" s="17"/>
      <c r="L29" s="17"/>
      <c r="M29" s="17"/>
      <c r="N29" s="17"/>
      <c r="O29" s="17"/>
      <c r="P29" s="17"/>
      <c r="Q29" s="17"/>
      <c r="R29" s="17"/>
    </row>
    <row r="30" spans="1:18">
      <c r="A30" s="16"/>
      <c r="B30" s="16"/>
      <c r="C30" s="17"/>
      <c r="D30" s="18"/>
      <c r="E30" s="17"/>
      <c r="F30" s="17"/>
      <c r="G30" s="17"/>
      <c r="H30" s="17"/>
      <c r="I30" s="17"/>
      <c r="J30" s="17"/>
      <c r="K30" s="17"/>
      <c r="L30" s="17"/>
      <c r="M30" s="17"/>
      <c r="N30" s="17"/>
      <c r="O30" s="17"/>
      <c r="P30" s="17"/>
      <c r="Q30" s="17"/>
      <c r="R30" s="17"/>
    </row>
    <row r="31" spans="1:18">
      <c r="A31" s="16"/>
      <c r="B31" s="16"/>
      <c r="C31" s="17"/>
      <c r="D31" s="18"/>
      <c r="E31" s="17"/>
      <c r="F31" s="17"/>
      <c r="G31" s="17"/>
      <c r="H31" s="17"/>
      <c r="I31" s="17"/>
      <c r="J31" s="17"/>
      <c r="K31" s="17"/>
      <c r="L31" s="17"/>
      <c r="M31" s="17"/>
      <c r="N31" s="17"/>
      <c r="O31" s="17"/>
      <c r="P31" s="17"/>
      <c r="Q31" s="17"/>
      <c r="R31" s="17"/>
    </row>
    <row r="32" spans="1:18">
      <c r="A32" s="16"/>
      <c r="B32" s="16"/>
      <c r="C32" s="17"/>
      <c r="D32" s="18"/>
      <c r="E32" s="17"/>
      <c r="F32" s="17"/>
      <c r="G32" s="17"/>
      <c r="H32" s="17"/>
      <c r="I32" s="17"/>
      <c r="J32" s="17"/>
      <c r="K32" s="17"/>
      <c r="L32" s="17"/>
      <c r="M32" s="17"/>
      <c r="N32" s="17"/>
      <c r="O32" s="17"/>
      <c r="P32" s="17"/>
      <c r="Q32" s="17"/>
      <c r="R32" s="17"/>
    </row>
    <row r="33" spans="1:18">
      <c r="A33" s="16"/>
      <c r="B33" s="16"/>
      <c r="C33" s="17"/>
      <c r="D33" s="18"/>
      <c r="E33" s="17"/>
      <c r="F33" s="17"/>
      <c r="G33" s="17"/>
      <c r="H33" s="17"/>
      <c r="I33" s="17"/>
      <c r="J33" s="17"/>
      <c r="K33" s="17"/>
      <c r="L33" s="17"/>
      <c r="M33" s="17"/>
      <c r="N33" s="17"/>
      <c r="O33" s="17"/>
      <c r="P33" s="17"/>
      <c r="Q33" s="17"/>
      <c r="R33" s="17"/>
    </row>
    <row r="34" spans="1:18">
      <c r="A34" s="16"/>
      <c r="B34" s="16"/>
      <c r="C34" s="17"/>
      <c r="D34" s="18"/>
      <c r="E34" s="17"/>
      <c r="F34" s="17"/>
      <c r="G34" s="17"/>
      <c r="H34" s="17"/>
      <c r="I34" s="17"/>
      <c r="J34" s="17"/>
      <c r="K34" s="17"/>
      <c r="L34" s="17"/>
      <c r="M34" s="17"/>
      <c r="N34" s="17"/>
      <c r="O34" s="17"/>
      <c r="P34" s="17"/>
      <c r="Q34" s="17"/>
      <c r="R34" s="17"/>
    </row>
    <row r="35" spans="1:18">
      <c r="A35" s="16"/>
      <c r="B35" s="16"/>
      <c r="C35" s="17"/>
      <c r="D35" s="18"/>
      <c r="E35" s="17"/>
      <c r="F35" s="17"/>
      <c r="G35" s="17"/>
      <c r="H35" s="17"/>
      <c r="I35" s="17"/>
      <c r="J35" s="17"/>
      <c r="K35" s="17"/>
      <c r="L35" s="17"/>
      <c r="M35" s="17"/>
      <c r="N35" s="17"/>
      <c r="O35" s="17"/>
      <c r="P35" s="17"/>
      <c r="Q35" s="17"/>
      <c r="R35" s="17"/>
    </row>
    <row r="36" spans="1:18">
      <c r="A36" s="16"/>
      <c r="B36" s="16"/>
      <c r="C36" s="17"/>
      <c r="D36" s="18"/>
      <c r="E36" s="17"/>
    </row>
  </sheetData>
  <sheetProtection algorithmName="SHA-512" hashValue="dmnCQdGDykT2FRXMIcNmI51BBZREaNBBkcRN1RTbKNL9yB60GR2SshOOVGTS+Bb6Z3EyiMKkbIAzTyQJ1UpRaw==" saltValue="kGh6/5qrqITu0Q+LnQWfTQ==" spinCount="100000" sheet="1" objects="1" scenarios="1"/>
  <mergeCells count="6">
    <mergeCell ref="B3:C3"/>
    <mergeCell ref="A1:C1"/>
    <mergeCell ref="D3:G3"/>
    <mergeCell ref="D7:G7"/>
    <mergeCell ref="D13:G13"/>
    <mergeCell ref="A2:C2"/>
  </mergeCells>
  <phoneticPr fontId="6"/>
  <dataValidations count="1">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"無,有"</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175"/>
  <sheetViews>
    <sheetView showGridLines="0" showZeros="0" view="pageBreakPreview" zoomScale="110" zoomScaleNormal="60" zoomScaleSheetLayoutView="110" workbookViewId="0">
      <selection activeCell="J7" sqref="J7:AG7"/>
    </sheetView>
  </sheetViews>
  <sheetFormatPr defaultRowHeight="18.75"/>
  <cols>
    <col min="1" max="2" width="1.25" style="22" customWidth="1"/>
    <col min="3" max="4" width="1.5" style="22" customWidth="1"/>
    <col min="5" max="7" width="2.75" style="22" customWidth="1"/>
    <col min="8" max="8" width="2.875" style="22" customWidth="1"/>
    <col min="9" max="9" width="2.75" style="22" customWidth="1"/>
    <col min="10" max="10" width="2.875" style="22" customWidth="1"/>
    <col min="11" max="12" width="2.75" style="22" customWidth="1"/>
    <col min="13" max="13" width="2.375" style="22" customWidth="1"/>
    <col min="14" max="14" width="3.25" style="22" customWidth="1"/>
    <col min="15" max="18" width="2.375" style="22" customWidth="1"/>
    <col min="19" max="20" width="3.625" style="22" customWidth="1"/>
    <col min="21" max="26" width="2.375" style="22" customWidth="1"/>
    <col min="27" max="75" width="2.875" style="22" customWidth="1"/>
    <col min="76" max="256" width="9" style="22"/>
    <col min="257" max="258" width="1.875" style="22" customWidth="1"/>
    <col min="259" max="263" width="2.75" style="22" customWidth="1"/>
    <col min="264" max="264" width="2.875" style="22" customWidth="1"/>
    <col min="265" max="265" width="2.75" style="22" customWidth="1"/>
    <col min="266" max="266" width="2.875" style="22" customWidth="1"/>
    <col min="267" max="270" width="2.75" style="22" customWidth="1"/>
    <col min="271" max="274" width="2.875" style="22" customWidth="1"/>
    <col min="275" max="275" width="3" style="22" customWidth="1"/>
    <col min="276" max="331" width="2.875" style="22" customWidth="1"/>
    <col min="332" max="512" width="9" style="22"/>
    <col min="513" max="514" width="1.875" style="22" customWidth="1"/>
    <col min="515" max="519" width="2.75" style="22" customWidth="1"/>
    <col min="520" max="520" width="2.875" style="22" customWidth="1"/>
    <col min="521" max="521" width="2.75" style="22" customWidth="1"/>
    <col min="522" max="522" width="2.875" style="22" customWidth="1"/>
    <col min="523" max="526" width="2.75" style="22" customWidth="1"/>
    <col min="527" max="530" width="2.875" style="22" customWidth="1"/>
    <col min="531" max="531" width="3" style="22" customWidth="1"/>
    <col min="532" max="587" width="2.875" style="22" customWidth="1"/>
    <col min="588" max="768" width="9" style="22"/>
    <col min="769" max="770" width="1.875" style="22" customWidth="1"/>
    <col min="771" max="775" width="2.75" style="22" customWidth="1"/>
    <col min="776" max="776" width="2.875" style="22" customWidth="1"/>
    <col min="777" max="777" width="2.75" style="22" customWidth="1"/>
    <col min="778" max="778" width="2.875" style="22" customWidth="1"/>
    <col min="779" max="782" width="2.75" style="22" customWidth="1"/>
    <col min="783" max="786" width="2.875" style="22" customWidth="1"/>
    <col min="787" max="787" width="3" style="22" customWidth="1"/>
    <col min="788" max="843" width="2.875" style="22" customWidth="1"/>
    <col min="844" max="1024" width="9" style="22"/>
    <col min="1025" max="1026" width="1.875" style="22" customWidth="1"/>
    <col min="1027" max="1031" width="2.75" style="22" customWidth="1"/>
    <col min="1032" max="1032" width="2.875" style="22" customWidth="1"/>
    <col min="1033" max="1033" width="2.75" style="22" customWidth="1"/>
    <col min="1034" max="1034" width="2.875" style="22" customWidth="1"/>
    <col min="1035" max="1038" width="2.75" style="22" customWidth="1"/>
    <col min="1039" max="1042" width="2.875" style="22" customWidth="1"/>
    <col min="1043" max="1043" width="3" style="22" customWidth="1"/>
    <col min="1044" max="1099" width="2.875" style="22" customWidth="1"/>
    <col min="1100" max="1280" width="9" style="22"/>
    <col min="1281" max="1282" width="1.875" style="22" customWidth="1"/>
    <col min="1283" max="1287" width="2.75" style="22" customWidth="1"/>
    <col min="1288" max="1288" width="2.875" style="22" customWidth="1"/>
    <col min="1289" max="1289" width="2.75" style="22" customWidth="1"/>
    <col min="1290" max="1290" width="2.875" style="22" customWidth="1"/>
    <col min="1291" max="1294" width="2.75" style="22" customWidth="1"/>
    <col min="1295" max="1298" width="2.875" style="22" customWidth="1"/>
    <col min="1299" max="1299" width="3" style="22" customWidth="1"/>
    <col min="1300" max="1355" width="2.875" style="22" customWidth="1"/>
    <col min="1356" max="1536" width="9" style="22"/>
    <col min="1537" max="1538" width="1.875" style="22" customWidth="1"/>
    <col min="1539" max="1543" width="2.75" style="22" customWidth="1"/>
    <col min="1544" max="1544" width="2.875" style="22" customWidth="1"/>
    <col min="1545" max="1545" width="2.75" style="22" customWidth="1"/>
    <col min="1546" max="1546" width="2.875" style="22" customWidth="1"/>
    <col min="1547" max="1550" width="2.75" style="22" customWidth="1"/>
    <col min="1551" max="1554" width="2.875" style="22" customWidth="1"/>
    <col min="1555" max="1555" width="3" style="22" customWidth="1"/>
    <col min="1556" max="1611" width="2.875" style="22" customWidth="1"/>
    <col min="1612" max="1792" width="9" style="22"/>
    <col min="1793" max="1794" width="1.875" style="22" customWidth="1"/>
    <col min="1795" max="1799" width="2.75" style="22" customWidth="1"/>
    <col min="1800" max="1800" width="2.875" style="22" customWidth="1"/>
    <col min="1801" max="1801" width="2.75" style="22" customWidth="1"/>
    <col min="1802" max="1802" width="2.875" style="22" customWidth="1"/>
    <col min="1803" max="1806" width="2.75" style="22" customWidth="1"/>
    <col min="1807" max="1810" width="2.875" style="22" customWidth="1"/>
    <col min="1811" max="1811" width="3" style="22" customWidth="1"/>
    <col min="1812" max="1867" width="2.875" style="22" customWidth="1"/>
    <col min="1868" max="2048" width="9" style="22"/>
    <col min="2049" max="2050" width="1.875" style="22" customWidth="1"/>
    <col min="2051" max="2055" width="2.75" style="22" customWidth="1"/>
    <col min="2056" max="2056" width="2.875" style="22" customWidth="1"/>
    <col min="2057" max="2057" width="2.75" style="22" customWidth="1"/>
    <col min="2058" max="2058" width="2.875" style="22" customWidth="1"/>
    <col min="2059" max="2062" width="2.75" style="22" customWidth="1"/>
    <col min="2063" max="2066" width="2.875" style="22" customWidth="1"/>
    <col min="2067" max="2067" width="3" style="22" customWidth="1"/>
    <col min="2068" max="2123" width="2.875" style="22" customWidth="1"/>
    <col min="2124" max="2304" width="9" style="22"/>
    <col min="2305" max="2306" width="1.875" style="22" customWidth="1"/>
    <col min="2307" max="2311" width="2.75" style="22" customWidth="1"/>
    <col min="2312" max="2312" width="2.875" style="22" customWidth="1"/>
    <col min="2313" max="2313" width="2.75" style="22" customWidth="1"/>
    <col min="2314" max="2314" width="2.875" style="22" customWidth="1"/>
    <col min="2315" max="2318" width="2.75" style="22" customWidth="1"/>
    <col min="2319" max="2322" width="2.875" style="22" customWidth="1"/>
    <col min="2323" max="2323" width="3" style="22" customWidth="1"/>
    <col min="2324" max="2379" width="2.875" style="22" customWidth="1"/>
    <col min="2380" max="2560" width="9" style="22"/>
    <col min="2561" max="2562" width="1.875" style="22" customWidth="1"/>
    <col min="2563" max="2567" width="2.75" style="22" customWidth="1"/>
    <col min="2568" max="2568" width="2.875" style="22" customWidth="1"/>
    <col min="2569" max="2569" width="2.75" style="22" customWidth="1"/>
    <col min="2570" max="2570" width="2.875" style="22" customWidth="1"/>
    <col min="2571" max="2574" width="2.75" style="22" customWidth="1"/>
    <col min="2575" max="2578" width="2.875" style="22" customWidth="1"/>
    <col min="2579" max="2579" width="3" style="22" customWidth="1"/>
    <col min="2580" max="2635" width="2.875" style="22" customWidth="1"/>
    <col min="2636" max="2816" width="9" style="22"/>
    <col min="2817" max="2818" width="1.875" style="22" customWidth="1"/>
    <col min="2819" max="2823" width="2.75" style="22" customWidth="1"/>
    <col min="2824" max="2824" width="2.875" style="22" customWidth="1"/>
    <col min="2825" max="2825" width="2.75" style="22" customWidth="1"/>
    <col min="2826" max="2826" width="2.875" style="22" customWidth="1"/>
    <col min="2827" max="2830" width="2.75" style="22" customWidth="1"/>
    <col min="2831" max="2834" width="2.875" style="22" customWidth="1"/>
    <col min="2835" max="2835" width="3" style="22" customWidth="1"/>
    <col min="2836" max="2891" width="2.875" style="22" customWidth="1"/>
    <col min="2892" max="3072" width="9" style="22"/>
    <col min="3073" max="3074" width="1.875" style="22" customWidth="1"/>
    <col min="3075" max="3079" width="2.75" style="22" customWidth="1"/>
    <col min="3080" max="3080" width="2.875" style="22" customWidth="1"/>
    <col min="3081" max="3081" width="2.75" style="22" customWidth="1"/>
    <col min="3082" max="3082" width="2.875" style="22" customWidth="1"/>
    <col min="3083" max="3086" width="2.75" style="22" customWidth="1"/>
    <col min="3087" max="3090" width="2.875" style="22" customWidth="1"/>
    <col min="3091" max="3091" width="3" style="22" customWidth="1"/>
    <col min="3092" max="3147" width="2.875" style="22" customWidth="1"/>
    <col min="3148" max="3328" width="9" style="22"/>
    <col min="3329" max="3330" width="1.875" style="22" customWidth="1"/>
    <col min="3331" max="3335" width="2.75" style="22" customWidth="1"/>
    <col min="3336" max="3336" width="2.875" style="22" customWidth="1"/>
    <col min="3337" max="3337" width="2.75" style="22" customWidth="1"/>
    <col min="3338" max="3338" width="2.875" style="22" customWidth="1"/>
    <col min="3339" max="3342" width="2.75" style="22" customWidth="1"/>
    <col min="3343" max="3346" width="2.875" style="22" customWidth="1"/>
    <col min="3347" max="3347" width="3" style="22" customWidth="1"/>
    <col min="3348" max="3403" width="2.875" style="22" customWidth="1"/>
    <col min="3404" max="3584" width="9" style="22"/>
    <col min="3585" max="3586" width="1.875" style="22" customWidth="1"/>
    <col min="3587" max="3591" width="2.75" style="22" customWidth="1"/>
    <col min="3592" max="3592" width="2.875" style="22" customWidth="1"/>
    <col min="3593" max="3593" width="2.75" style="22" customWidth="1"/>
    <col min="3594" max="3594" width="2.875" style="22" customWidth="1"/>
    <col min="3595" max="3598" width="2.75" style="22" customWidth="1"/>
    <col min="3599" max="3602" width="2.875" style="22" customWidth="1"/>
    <col min="3603" max="3603" width="3" style="22" customWidth="1"/>
    <col min="3604" max="3659" width="2.875" style="22" customWidth="1"/>
    <col min="3660" max="3840" width="9" style="22"/>
    <col min="3841" max="3842" width="1.875" style="22" customWidth="1"/>
    <col min="3843" max="3847" width="2.75" style="22" customWidth="1"/>
    <col min="3848" max="3848" width="2.875" style="22" customWidth="1"/>
    <col min="3849" max="3849" width="2.75" style="22" customWidth="1"/>
    <col min="3850" max="3850" width="2.875" style="22" customWidth="1"/>
    <col min="3851" max="3854" width="2.75" style="22" customWidth="1"/>
    <col min="3855" max="3858" width="2.875" style="22" customWidth="1"/>
    <col min="3859" max="3859" width="3" style="22" customWidth="1"/>
    <col min="3860" max="3915" width="2.875" style="22" customWidth="1"/>
    <col min="3916" max="4096" width="9" style="22"/>
    <col min="4097" max="4098" width="1.875" style="22" customWidth="1"/>
    <col min="4099" max="4103" width="2.75" style="22" customWidth="1"/>
    <col min="4104" max="4104" width="2.875" style="22" customWidth="1"/>
    <col min="4105" max="4105" width="2.75" style="22" customWidth="1"/>
    <col min="4106" max="4106" width="2.875" style="22" customWidth="1"/>
    <col min="4107" max="4110" width="2.75" style="22" customWidth="1"/>
    <col min="4111" max="4114" width="2.875" style="22" customWidth="1"/>
    <col min="4115" max="4115" width="3" style="22" customWidth="1"/>
    <col min="4116" max="4171" width="2.875" style="22" customWidth="1"/>
    <col min="4172" max="4352" width="9" style="22"/>
    <col min="4353" max="4354" width="1.875" style="22" customWidth="1"/>
    <col min="4355" max="4359" width="2.75" style="22" customWidth="1"/>
    <col min="4360" max="4360" width="2.875" style="22" customWidth="1"/>
    <col min="4361" max="4361" width="2.75" style="22" customWidth="1"/>
    <col min="4362" max="4362" width="2.875" style="22" customWidth="1"/>
    <col min="4363" max="4366" width="2.75" style="22" customWidth="1"/>
    <col min="4367" max="4370" width="2.875" style="22" customWidth="1"/>
    <col min="4371" max="4371" width="3" style="22" customWidth="1"/>
    <col min="4372" max="4427" width="2.875" style="22" customWidth="1"/>
    <col min="4428" max="4608" width="9" style="22"/>
    <col min="4609" max="4610" width="1.875" style="22" customWidth="1"/>
    <col min="4611" max="4615" width="2.75" style="22" customWidth="1"/>
    <col min="4616" max="4616" width="2.875" style="22" customWidth="1"/>
    <col min="4617" max="4617" width="2.75" style="22" customWidth="1"/>
    <col min="4618" max="4618" width="2.875" style="22" customWidth="1"/>
    <col min="4619" max="4622" width="2.75" style="22" customWidth="1"/>
    <col min="4623" max="4626" width="2.875" style="22" customWidth="1"/>
    <col min="4627" max="4627" width="3" style="22" customWidth="1"/>
    <col min="4628" max="4683" width="2.875" style="22" customWidth="1"/>
    <col min="4684" max="4864" width="9" style="22"/>
    <col min="4865" max="4866" width="1.875" style="22" customWidth="1"/>
    <col min="4867" max="4871" width="2.75" style="22" customWidth="1"/>
    <col min="4872" max="4872" width="2.875" style="22" customWidth="1"/>
    <col min="4873" max="4873" width="2.75" style="22" customWidth="1"/>
    <col min="4874" max="4874" width="2.875" style="22" customWidth="1"/>
    <col min="4875" max="4878" width="2.75" style="22" customWidth="1"/>
    <col min="4879" max="4882" width="2.875" style="22" customWidth="1"/>
    <col min="4883" max="4883" width="3" style="22" customWidth="1"/>
    <col min="4884" max="4939" width="2.875" style="22" customWidth="1"/>
    <col min="4940" max="5120" width="9" style="22"/>
    <col min="5121" max="5122" width="1.875" style="22" customWidth="1"/>
    <col min="5123" max="5127" width="2.75" style="22" customWidth="1"/>
    <col min="5128" max="5128" width="2.875" style="22" customWidth="1"/>
    <col min="5129" max="5129" width="2.75" style="22" customWidth="1"/>
    <col min="5130" max="5130" width="2.875" style="22" customWidth="1"/>
    <col min="5131" max="5134" width="2.75" style="22" customWidth="1"/>
    <col min="5135" max="5138" width="2.875" style="22" customWidth="1"/>
    <col min="5139" max="5139" width="3" style="22" customWidth="1"/>
    <col min="5140" max="5195" width="2.875" style="22" customWidth="1"/>
    <col min="5196" max="5376" width="9" style="22"/>
    <col min="5377" max="5378" width="1.875" style="22" customWidth="1"/>
    <col min="5379" max="5383" width="2.75" style="22" customWidth="1"/>
    <col min="5384" max="5384" width="2.875" style="22" customWidth="1"/>
    <col min="5385" max="5385" width="2.75" style="22" customWidth="1"/>
    <col min="5386" max="5386" width="2.875" style="22" customWidth="1"/>
    <col min="5387" max="5390" width="2.75" style="22" customWidth="1"/>
    <col min="5391" max="5394" width="2.875" style="22" customWidth="1"/>
    <col min="5395" max="5395" width="3" style="22" customWidth="1"/>
    <col min="5396" max="5451" width="2.875" style="22" customWidth="1"/>
    <col min="5452" max="5632" width="9" style="22"/>
    <col min="5633" max="5634" width="1.875" style="22" customWidth="1"/>
    <col min="5635" max="5639" width="2.75" style="22" customWidth="1"/>
    <col min="5640" max="5640" width="2.875" style="22" customWidth="1"/>
    <col min="5641" max="5641" width="2.75" style="22" customWidth="1"/>
    <col min="5642" max="5642" width="2.875" style="22" customWidth="1"/>
    <col min="5643" max="5646" width="2.75" style="22" customWidth="1"/>
    <col min="5647" max="5650" width="2.875" style="22" customWidth="1"/>
    <col min="5651" max="5651" width="3" style="22" customWidth="1"/>
    <col min="5652" max="5707" width="2.875" style="22" customWidth="1"/>
    <col min="5708" max="5888" width="9" style="22"/>
    <col min="5889" max="5890" width="1.875" style="22" customWidth="1"/>
    <col min="5891" max="5895" width="2.75" style="22" customWidth="1"/>
    <col min="5896" max="5896" width="2.875" style="22" customWidth="1"/>
    <col min="5897" max="5897" width="2.75" style="22" customWidth="1"/>
    <col min="5898" max="5898" width="2.875" style="22" customWidth="1"/>
    <col min="5899" max="5902" width="2.75" style="22" customWidth="1"/>
    <col min="5903" max="5906" width="2.875" style="22" customWidth="1"/>
    <col min="5907" max="5907" width="3" style="22" customWidth="1"/>
    <col min="5908" max="5963" width="2.875" style="22" customWidth="1"/>
    <col min="5964" max="6144" width="9" style="22"/>
    <col min="6145" max="6146" width="1.875" style="22" customWidth="1"/>
    <col min="6147" max="6151" width="2.75" style="22" customWidth="1"/>
    <col min="6152" max="6152" width="2.875" style="22" customWidth="1"/>
    <col min="6153" max="6153" width="2.75" style="22" customWidth="1"/>
    <col min="6154" max="6154" width="2.875" style="22" customWidth="1"/>
    <col min="6155" max="6158" width="2.75" style="22" customWidth="1"/>
    <col min="6159" max="6162" width="2.875" style="22" customWidth="1"/>
    <col min="6163" max="6163" width="3" style="22" customWidth="1"/>
    <col min="6164" max="6219" width="2.875" style="22" customWidth="1"/>
    <col min="6220" max="6400" width="9" style="22"/>
    <col min="6401" max="6402" width="1.875" style="22" customWidth="1"/>
    <col min="6403" max="6407" width="2.75" style="22" customWidth="1"/>
    <col min="6408" max="6408" width="2.875" style="22" customWidth="1"/>
    <col min="6409" max="6409" width="2.75" style="22" customWidth="1"/>
    <col min="6410" max="6410" width="2.875" style="22" customWidth="1"/>
    <col min="6411" max="6414" width="2.75" style="22" customWidth="1"/>
    <col min="6415" max="6418" width="2.875" style="22" customWidth="1"/>
    <col min="6419" max="6419" width="3" style="22" customWidth="1"/>
    <col min="6420" max="6475" width="2.875" style="22" customWidth="1"/>
    <col min="6476" max="6656" width="9" style="22"/>
    <col min="6657" max="6658" width="1.875" style="22" customWidth="1"/>
    <col min="6659" max="6663" width="2.75" style="22" customWidth="1"/>
    <col min="6664" max="6664" width="2.875" style="22" customWidth="1"/>
    <col min="6665" max="6665" width="2.75" style="22" customWidth="1"/>
    <col min="6666" max="6666" width="2.875" style="22" customWidth="1"/>
    <col min="6667" max="6670" width="2.75" style="22" customWidth="1"/>
    <col min="6671" max="6674" width="2.875" style="22" customWidth="1"/>
    <col min="6675" max="6675" width="3" style="22" customWidth="1"/>
    <col min="6676" max="6731" width="2.875" style="22" customWidth="1"/>
    <col min="6732" max="6912" width="9" style="22"/>
    <col min="6913" max="6914" width="1.875" style="22" customWidth="1"/>
    <col min="6915" max="6919" width="2.75" style="22" customWidth="1"/>
    <col min="6920" max="6920" width="2.875" style="22" customWidth="1"/>
    <col min="6921" max="6921" width="2.75" style="22" customWidth="1"/>
    <col min="6922" max="6922" width="2.875" style="22" customWidth="1"/>
    <col min="6923" max="6926" width="2.75" style="22" customWidth="1"/>
    <col min="6927" max="6930" width="2.875" style="22" customWidth="1"/>
    <col min="6931" max="6931" width="3" style="22" customWidth="1"/>
    <col min="6932" max="6987" width="2.875" style="22" customWidth="1"/>
    <col min="6988" max="7168" width="9" style="22"/>
    <col min="7169" max="7170" width="1.875" style="22" customWidth="1"/>
    <col min="7171" max="7175" width="2.75" style="22" customWidth="1"/>
    <col min="7176" max="7176" width="2.875" style="22" customWidth="1"/>
    <col min="7177" max="7177" width="2.75" style="22" customWidth="1"/>
    <col min="7178" max="7178" width="2.875" style="22" customWidth="1"/>
    <col min="7179" max="7182" width="2.75" style="22" customWidth="1"/>
    <col min="7183" max="7186" width="2.875" style="22" customWidth="1"/>
    <col min="7187" max="7187" width="3" style="22" customWidth="1"/>
    <col min="7188" max="7243" width="2.875" style="22" customWidth="1"/>
    <col min="7244" max="7424" width="9" style="22"/>
    <col min="7425" max="7426" width="1.875" style="22" customWidth="1"/>
    <col min="7427" max="7431" width="2.75" style="22" customWidth="1"/>
    <col min="7432" max="7432" width="2.875" style="22" customWidth="1"/>
    <col min="7433" max="7433" width="2.75" style="22" customWidth="1"/>
    <col min="7434" max="7434" width="2.875" style="22" customWidth="1"/>
    <col min="7435" max="7438" width="2.75" style="22" customWidth="1"/>
    <col min="7439" max="7442" width="2.875" style="22" customWidth="1"/>
    <col min="7443" max="7443" width="3" style="22" customWidth="1"/>
    <col min="7444" max="7499" width="2.875" style="22" customWidth="1"/>
    <col min="7500" max="7680" width="9" style="22"/>
    <col min="7681" max="7682" width="1.875" style="22" customWidth="1"/>
    <col min="7683" max="7687" width="2.75" style="22" customWidth="1"/>
    <col min="7688" max="7688" width="2.875" style="22" customWidth="1"/>
    <col min="7689" max="7689" width="2.75" style="22" customWidth="1"/>
    <col min="7690" max="7690" width="2.875" style="22" customWidth="1"/>
    <col min="7691" max="7694" width="2.75" style="22" customWidth="1"/>
    <col min="7695" max="7698" width="2.875" style="22" customWidth="1"/>
    <col min="7699" max="7699" width="3" style="22" customWidth="1"/>
    <col min="7700" max="7755" width="2.875" style="22" customWidth="1"/>
    <col min="7756" max="7936" width="9" style="22"/>
    <col min="7937" max="7938" width="1.875" style="22" customWidth="1"/>
    <col min="7939" max="7943" width="2.75" style="22" customWidth="1"/>
    <col min="7944" max="7944" width="2.875" style="22" customWidth="1"/>
    <col min="7945" max="7945" width="2.75" style="22" customWidth="1"/>
    <col min="7946" max="7946" width="2.875" style="22" customWidth="1"/>
    <col min="7947" max="7950" width="2.75" style="22" customWidth="1"/>
    <col min="7951" max="7954" width="2.875" style="22" customWidth="1"/>
    <col min="7955" max="7955" width="3" style="22" customWidth="1"/>
    <col min="7956" max="8011" width="2.875" style="22" customWidth="1"/>
    <col min="8012" max="8192" width="9" style="22"/>
    <col min="8193" max="8194" width="1.875" style="22" customWidth="1"/>
    <col min="8195" max="8199" width="2.75" style="22" customWidth="1"/>
    <col min="8200" max="8200" width="2.875" style="22" customWidth="1"/>
    <col min="8201" max="8201" width="2.75" style="22" customWidth="1"/>
    <col min="8202" max="8202" width="2.875" style="22" customWidth="1"/>
    <col min="8203" max="8206" width="2.75" style="22" customWidth="1"/>
    <col min="8207" max="8210" width="2.875" style="22" customWidth="1"/>
    <col min="8211" max="8211" width="3" style="22" customWidth="1"/>
    <col min="8212" max="8267" width="2.875" style="22" customWidth="1"/>
    <col min="8268" max="8448" width="9" style="22"/>
    <col min="8449" max="8450" width="1.875" style="22" customWidth="1"/>
    <col min="8451" max="8455" width="2.75" style="22" customWidth="1"/>
    <col min="8456" max="8456" width="2.875" style="22" customWidth="1"/>
    <col min="8457" max="8457" width="2.75" style="22" customWidth="1"/>
    <col min="8458" max="8458" width="2.875" style="22" customWidth="1"/>
    <col min="8459" max="8462" width="2.75" style="22" customWidth="1"/>
    <col min="8463" max="8466" width="2.875" style="22" customWidth="1"/>
    <col min="8467" max="8467" width="3" style="22" customWidth="1"/>
    <col min="8468" max="8523" width="2.875" style="22" customWidth="1"/>
    <col min="8524" max="8704" width="9" style="22"/>
    <col min="8705" max="8706" width="1.875" style="22" customWidth="1"/>
    <col min="8707" max="8711" width="2.75" style="22" customWidth="1"/>
    <col min="8712" max="8712" width="2.875" style="22" customWidth="1"/>
    <col min="8713" max="8713" width="2.75" style="22" customWidth="1"/>
    <col min="8714" max="8714" width="2.875" style="22" customWidth="1"/>
    <col min="8715" max="8718" width="2.75" style="22" customWidth="1"/>
    <col min="8719" max="8722" width="2.875" style="22" customWidth="1"/>
    <col min="8723" max="8723" width="3" style="22" customWidth="1"/>
    <col min="8724" max="8779" width="2.875" style="22" customWidth="1"/>
    <col min="8780" max="8960" width="9" style="22"/>
    <col min="8961" max="8962" width="1.875" style="22" customWidth="1"/>
    <col min="8963" max="8967" width="2.75" style="22" customWidth="1"/>
    <col min="8968" max="8968" width="2.875" style="22" customWidth="1"/>
    <col min="8969" max="8969" width="2.75" style="22" customWidth="1"/>
    <col min="8970" max="8970" width="2.875" style="22" customWidth="1"/>
    <col min="8971" max="8974" width="2.75" style="22" customWidth="1"/>
    <col min="8975" max="8978" width="2.875" style="22" customWidth="1"/>
    <col min="8979" max="8979" width="3" style="22" customWidth="1"/>
    <col min="8980" max="9035" width="2.875" style="22" customWidth="1"/>
    <col min="9036" max="9216" width="9" style="22"/>
    <col min="9217" max="9218" width="1.875" style="22" customWidth="1"/>
    <col min="9219" max="9223" width="2.75" style="22" customWidth="1"/>
    <col min="9224" max="9224" width="2.875" style="22" customWidth="1"/>
    <col min="9225" max="9225" width="2.75" style="22" customWidth="1"/>
    <col min="9226" max="9226" width="2.875" style="22" customWidth="1"/>
    <col min="9227" max="9230" width="2.75" style="22" customWidth="1"/>
    <col min="9231" max="9234" width="2.875" style="22" customWidth="1"/>
    <col min="9235" max="9235" width="3" style="22" customWidth="1"/>
    <col min="9236" max="9291" width="2.875" style="22" customWidth="1"/>
    <col min="9292" max="9472" width="9" style="22"/>
    <col min="9473" max="9474" width="1.875" style="22" customWidth="1"/>
    <col min="9475" max="9479" width="2.75" style="22" customWidth="1"/>
    <col min="9480" max="9480" width="2.875" style="22" customWidth="1"/>
    <col min="9481" max="9481" width="2.75" style="22" customWidth="1"/>
    <col min="9482" max="9482" width="2.875" style="22" customWidth="1"/>
    <col min="9483" max="9486" width="2.75" style="22" customWidth="1"/>
    <col min="9487" max="9490" width="2.875" style="22" customWidth="1"/>
    <col min="9491" max="9491" width="3" style="22" customWidth="1"/>
    <col min="9492" max="9547" width="2.875" style="22" customWidth="1"/>
    <col min="9548" max="9728" width="9" style="22"/>
    <col min="9729" max="9730" width="1.875" style="22" customWidth="1"/>
    <col min="9731" max="9735" width="2.75" style="22" customWidth="1"/>
    <col min="9736" max="9736" width="2.875" style="22" customWidth="1"/>
    <col min="9737" max="9737" width="2.75" style="22" customWidth="1"/>
    <col min="9738" max="9738" width="2.875" style="22" customWidth="1"/>
    <col min="9739" max="9742" width="2.75" style="22" customWidth="1"/>
    <col min="9743" max="9746" width="2.875" style="22" customWidth="1"/>
    <col min="9747" max="9747" width="3" style="22" customWidth="1"/>
    <col min="9748" max="9803" width="2.875" style="22" customWidth="1"/>
    <col min="9804" max="9984" width="9" style="22"/>
    <col min="9985" max="9986" width="1.875" style="22" customWidth="1"/>
    <col min="9987" max="9991" width="2.75" style="22" customWidth="1"/>
    <col min="9992" max="9992" width="2.875" style="22" customWidth="1"/>
    <col min="9993" max="9993" width="2.75" style="22" customWidth="1"/>
    <col min="9994" max="9994" width="2.875" style="22" customWidth="1"/>
    <col min="9995" max="9998" width="2.75" style="22" customWidth="1"/>
    <col min="9999" max="10002" width="2.875" style="22" customWidth="1"/>
    <col min="10003" max="10003" width="3" style="22" customWidth="1"/>
    <col min="10004" max="10059" width="2.875" style="22" customWidth="1"/>
    <col min="10060" max="10240" width="9" style="22"/>
    <col min="10241" max="10242" width="1.875" style="22" customWidth="1"/>
    <col min="10243" max="10247" width="2.75" style="22" customWidth="1"/>
    <col min="10248" max="10248" width="2.875" style="22" customWidth="1"/>
    <col min="10249" max="10249" width="2.75" style="22" customWidth="1"/>
    <col min="10250" max="10250" width="2.875" style="22" customWidth="1"/>
    <col min="10251" max="10254" width="2.75" style="22" customWidth="1"/>
    <col min="10255" max="10258" width="2.875" style="22" customWidth="1"/>
    <col min="10259" max="10259" width="3" style="22" customWidth="1"/>
    <col min="10260" max="10315" width="2.875" style="22" customWidth="1"/>
    <col min="10316" max="10496" width="9" style="22"/>
    <col min="10497" max="10498" width="1.875" style="22" customWidth="1"/>
    <col min="10499" max="10503" width="2.75" style="22" customWidth="1"/>
    <col min="10504" max="10504" width="2.875" style="22" customWidth="1"/>
    <col min="10505" max="10505" width="2.75" style="22" customWidth="1"/>
    <col min="10506" max="10506" width="2.875" style="22" customWidth="1"/>
    <col min="10507" max="10510" width="2.75" style="22" customWidth="1"/>
    <col min="10511" max="10514" width="2.875" style="22" customWidth="1"/>
    <col min="10515" max="10515" width="3" style="22" customWidth="1"/>
    <col min="10516" max="10571" width="2.875" style="22" customWidth="1"/>
    <col min="10572" max="10752" width="9" style="22"/>
    <col min="10753" max="10754" width="1.875" style="22" customWidth="1"/>
    <col min="10755" max="10759" width="2.75" style="22" customWidth="1"/>
    <col min="10760" max="10760" width="2.875" style="22" customWidth="1"/>
    <col min="10761" max="10761" width="2.75" style="22" customWidth="1"/>
    <col min="10762" max="10762" width="2.875" style="22" customWidth="1"/>
    <col min="10763" max="10766" width="2.75" style="22" customWidth="1"/>
    <col min="10767" max="10770" width="2.875" style="22" customWidth="1"/>
    <col min="10771" max="10771" width="3" style="22" customWidth="1"/>
    <col min="10772" max="10827" width="2.875" style="22" customWidth="1"/>
    <col min="10828" max="11008" width="9" style="22"/>
    <col min="11009" max="11010" width="1.875" style="22" customWidth="1"/>
    <col min="11011" max="11015" width="2.75" style="22" customWidth="1"/>
    <col min="11016" max="11016" width="2.875" style="22" customWidth="1"/>
    <col min="11017" max="11017" width="2.75" style="22" customWidth="1"/>
    <col min="11018" max="11018" width="2.875" style="22" customWidth="1"/>
    <col min="11019" max="11022" width="2.75" style="22" customWidth="1"/>
    <col min="11023" max="11026" width="2.875" style="22" customWidth="1"/>
    <col min="11027" max="11027" width="3" style="22" customWidth="1"/>
    <col min="11028" max="11083" width="2.875" style="22" customWidth="1"/>
    <col min="11084" max="11264" width="9" style="22"/>
    <col min="11265" max="11266" width="1.875" style="22" customWidth="1"/>
    <col min="11267" max="11271" width="2.75" style="22" customWidth="1"/>
    <col min="11272" max="11272" width="2.875" style="22" customWidth="1"/>
    <col min="11273" max="11273" width="2.75" style="22" customWidth="1"/>
    <col min="11274" max="11274" width="2.875" style="22" customWidth="1"/>
    <col min="11275" max="11278" width="2.75" style="22" customWidth="1"/>
    <col min="11279" max="11282" width="2.875" style="22" customWidth="1"/>
    <col min="11283" max="11283" width="3" style="22" customWidth="1"/>
    <col min="11284" max="11339" width="2.875" style="22" customWidth="1"/>
    <col min="11340" max="11520" width="9" style="22"/>
    <col min="11521" max="11522" width="1.875" style="22" customWidth="1"/>
    <col min="11523" max="11527" width="2.75" style="22" customWidth="1"/>
    <col min="11528" max="11528" width="2.875" style="22" customWidth="1"/>
    <col min="11529" max="11529" width="2.75" style="22" customWidth="1"/>
    <col min="11530" max="11530" width="2.875" style="22" customWidth="1"/>
    <col min="11531" max="11534" width="2.75" style="22" customWidth="1"/>
    <col min="11535" max="11538" width="2.875" style="22" customWidth="1"/>
    <col min="11539" max="11539" width="3" style="22" customWidth="1"/>
    <col min="11540" max="11595" width="2.875" style="22" customWidth="1"/>
    <col min="11596" max="11776" width="9" style="22"/>
    <col min="11777" max="11778" width="1.875" style="22" customWidth="1"/>
    <col min="11779" max="11783" width="2.75" style="22" customWidth="1"/>
    <col min="11784" max="11784" width="2.875" style="22" customWidth="1"/>
    <col min="11785" max="11785" width="2.75" style="22" customWidth="1"/>
    <col min="11786" max="11786" width="2.875" style="22" customWidth="1"/>
    <col min="11787" max="11790" width="2.75" style="22" customWidth="1"/>
    <col min="11791" max="11794" width="2.875" style="22" customWidth="1"/>
    <col min="11795" max="11795" width="3" style="22" customWidth="1"/>
    <col min="11796" max="11851" width="2.875" style="22" customWidth="1"/>
    <col min="11852" max="12032" width="9" style="22"/>
    <col min="12033" max="12034" width="1.875" style="22" customWidth="1"/>
    <col min="12035" max="12039" width="2.75" style="22" customWidth="1"/>
    <col min="12040" max="12040" width="2.875" style="22" customWidth="1"/>
    <col min="12041" max="12041" width="2.75" style="22" customWidth="1"/>
    <col min="12042" max="12042" width="2.875" style="22" customWidth="1"/>
    <col min="12043" max="12046" width="2.75" style="22" customWidth="1"/>
    <col min="12047" max="12050" width="2.875" style="22" customWidth="1"/>
    <col min="12051" max="12051" width="3" style="22" customWidth="1"/>
    <col min="12052" max="12107" width="2.875" style="22" customWidth="1"/>
    <col min="12108" max="12288" width="9" style="22"/>
    <col min="12289" max="12290" width="1.875" style="22" customWidth="1"/>
    <col min="12291" max="12295" width="2.75" style="22" customWidth="1"/>
    <col min="12296" max="12296" width="2.875" style="22" customWidth="1"/>
    <col min="12297" max="12297" width="2.75" style="22" customWidth="1"/>
    <col min="12298" max="12298" width="2.875" style="22" customWidth="1"/>
    <col min="12299" max="12302" width="2.75" style="22" customWidth="1"/>
    <col min="12303" max="12306" width="2.875" style="22" customWidth="1"/>
    <col min="12307" max="12307" width="3" style="22" customWidth="1"/>
    <col min="12308" max="12363" width="2.875" style="22" customWidth="1"/>
    <col min="12364" max="12544" width="9" style="22"/>
    <col min="12545" max="12546" width="1.875" style="22" customWidth="1"/>
    <col min="12547" max="12551" width="2.75" style="22" customWidth="1"/>
    <col min="12552" max="12552" width="2.875" style="22" customWidth="1"/>
    <col min="12553" max="12553" width="2.75" style="22" customWidth="1"/>
    <col min="12554" max="12554" width="2.875" style="22" customWidth="1"/>
    <col min="12555" max="12558" width="2.75" style="22" customWidth="1"/>
    <col min="12559" max="12562" width="2.875" style="22" customWidth="1"/>
    <col min="12563" max="12563" width="3" style="22" customWidth="1"/>
    <col min="12564" max="12619" width="2.875" style="22" customWidth="1"/>
    <col min="12620" max="12800" width="9" style="22"/>
    <col min="12801" max="12802" width="1.875" style="22" customWidth="1"/>
    <col min="12803" max="12807" width="2.75" style="22" customWidth="1"/>
    <col min="12808" max="12808" width="2.875" style="22" customWidth="1"/>
    <col min="12809" max="12809" width="2.75" style="22" customWidth="1"/>
    <col min="12810" max="12810" width="2.875" style="22" customWidth="1"/>
    <col min="12811" max="12814" width="2.75" style="22" customWidth="1"/>
    <col min="12815" max="12818" width="2.875" style="22" customWidth="1"/>
    <col min="12819" max="12819" width="3" style="22" customWidth="1"/>
    <col min="12820" max="12875" width="2.875" style="22" customWidth="1"/>
    <col min="12876" max="13056" width="9" style="22"/>
    <col min="13057" max="13058" width="1.875" style="22" customWidth="1"/>
    <col min="13059" max="13063" width="2.75" style="22" customWidth="1"/>
    <col min="13064" max="13064" width="2.875" style="22" customWidth="1"/>
    <col min="13065" max="13065" width="2.75" style="22" customWidth="1"/>
    <col min="13066" max="13066" width="2.875" style="22" customWidth="1"/>
    <col min="13067" max="13070" width="2.75" style="22" customWidth="1"/>
    <col min="13071" max="13074" width="2.875" style="22" customWidth="1"/>
    <col min="13075" max="13075" width="3" style="22" customWidth="1"/>
    <col min="13076" max="13131" width="2.875" style="22" customWidth="1"/>
    <col min="13132" max="13312" width="9" style="22"/>
    <col min="13313" max="13314" width="1.875" style="22" customWidth="1"/>
    <col min="13315" max="13319" width="2.75" style="22" customWidth="1"/>
    <col min="13320" max="13320" width="2.875" style="22" customWidth="1"/>
    <col min="13321" max="13321" width="2.75" style="22" customWidth="1"/>
    <col min="13322" max="13322" width="2.875" style="22" customWidth="1"/>
    <col min="13323" max="13326" width="2.75" style="22" customWidth="1"/>
    <col min="13327" max="13330" width="2.875" style="22" customWidth="1"/>
    <col min="13331" max="13331" width="3" style="22" customWidth="1"/>
    <col min="13332" max="13387" width="2.875" style="22" customWidth="1"/>
    <col min="13388" max="13568" width="9" style="22"/>
    <col min="13569" max="13570" width="1.875" style="22" customWidth="1"/>
    <col min="13571" max="13575" width="2.75" style="22" customWidth="1"/>
    <col min="13576" max="13576" width="2.875" style="22" customWidth="1"/>
    <col min="13577" max="13577" width="2.75" style="22" customWidth="1"/>
    <col min="13578" max="13578" width="2.875" style="22" customWidth="1"/>
    <col min="13579" max="13582" width="2.75" style="22" customWidth="1"/>
    <col min="13583" max="13586" width="2.875" style="22" customWidth="1"/>
    <col min="13587" max="13587" width="3" style="22" customWidth="1"/>
    <col min="13588" max="13643" width="2.875" style="22" customWidth="1"/>
    <col min="13644" max="13824" width="9" style="22"/>
    <col min="13825" max="13826" width="1.875" style="22" customWidth="1"/>
    <col min="13827" max="13831" width="2.75" style="22" customWidth="1"/>
    <col min="13832" max="13832" width="2.875" style="22" customWidth="1"/>
    <col min="13833" max="13833" width="2.75" style="22" customWidth="1"/>
    <col min="13834" max="13834" width="2.875" style="22" customWidth="1"/>
    <col min="13835" max="13838" width="2.75" style="22" customWidth="1"/>
    <col min="13839" max="13842" width="2.875" style="22" customWidth="1"/>
    <col min="13843" max="13843" width="3" style="22" customWidth="1"/>
    <col min="13844" max="13899" width="2.875" style="22" customWidth="1"/>
    <col min="13900" max="14080" width="9" style="22"/>
    <col min="14081" max="14082" width="1.875" style="22" customWidth="1"/>
    <col min="14083" max="14087" width="2.75" style="22" customWidth="1"/>
    <col min="14088" max="14088" width="2.875" style="22" customWidth="1"/>
    <col min="14089" max="14089" width="2.75" style="22" customWidth="1"/>
    <col min="14090" max="14090" width="2.875" style="22" customWidth="1"/>
    <col min="14091" max="14094" width="2.75" style="22" customWidth="1"/>
    <col min="14095" max="14098" width="2.875" style="22" customWidth="1"/>
    <col min="14099" max="14099" width="3" style="22" customWidth="1"/>
    <col min="14100" max="14155" width="2.875" style="22" customWidth="1"/>
    <col min="14156" max="14336" width="9" style="22"/>
    <col min="14337" max="14338" width="1.875" style="22" customWidth="1"/>
    <col min="14339" max="14343" width="2.75" style="22" customWidth="1"/>
    <col min="14344" max="14344" width="2.875" style="22" customWidth="1"/>
    <col min="14345" max="14345" width="2.75" style="22" customWidth="1"/>
    <col min="14346" max="14346" width="2.875" style="22" customWidth="1"/>
    <col min="14347" max="14350" width="2.75" style="22" customWidth="1"/>
    <col min="14351" max="14354" width="2.875" style="22" customWidth="1"/>
    <col min="14355" max="14355" width="3" style="22" customWidth="1"/>
    <col min="14356" max="14411" width="2.875" style="22" customWidth="1"/>
    <col min="14412" max="14592" width="9" style="22"/>
    <col min="14593" max="14594" width="1.875" style="22" customWidth="1"/>
    <col min="14595" max="14599" width="2.75" style="22" customWidth="1"/>
    <col min="14600" max="14600" width="2.875" style="22" customWidth="1"/>
    <col min="14601" max="14601" width="2.75" style="22" customWidth="1"/>
    <col min="14602" max="14602" width="2.875" style="22" customWidth="1"/>
    <col min="14603" max="14606" width="2.75" style="22" customWidth="1"/>
    <col min="14607" max="14610" width="2.875" style="22" customWidth="1"/>
    <col min="14611" max="14611" width="3" style="22" customWidth="1"/>
    <col min="14612" max="14667" width="2.875" style="22" customWidth="1"/>
    <col min="14668" max="14848" width="9" style="22"/>
    <col min="14849" max="14850" width="1.875" style="22" customWidth="1"/>
    <col min="14851" max="14855" width="2.75" style="22" customWidth="1"/>
    <col min="14856" max="14856" width="2.875" style="22" customWidth="1"/>
    <col min="14857" max="14857" width="2.75" style="22" customWidth="1"/>
    <col min="14858" max="14858" width="2.875" style="22" customWidth="1"/>
    <col min="14859" max="14862" width="2.75" style="22" customWidth="1"/>
    <col min="14863" max="14866" width="2.875" style="22" customWidth="1"/>
    <col min="14867" max="14867" width="3" style="22" customWidth="1"/>
    <col min="14868" max="14923" width="2.875" style="22" customWidth="1"/>
    <col min="14924" max="15104" width="9" style="22"/>
    <col min="15105" max="15106" width="1.875" style="22" customWidth="1"/>
    <col min="15107" max="15111" width="2.75" style="22" customWidth="1"/>
    <col min="15112" max="15112" width="2.875" style="22" customWidth="1"/>
    <col min="15113" max="15113" width="2.75" style="22" customWidth="1"/>
    <col min="15114" max="15114" width="2.875" style="22" customWidth="1"/>
    <col min="15115" max="15118" width="2.75" style="22" customWidth="1"/>
    <col min="15119" max="15122" width="2.875" style="22" customWidth="1"/>
    <col min="15123" max="15123" width="3" style="22" customWidth="1"/>
    <col min="15124" max="15179" width="2.875" style="22" customWidth="1"/>
    <col min="15180" max="15360" width="9" style="22"/>
    <col min="15361" max="15362" width="1.875" style="22" customWidth="1"/>
    <col min="15363" max="15367" width="2.75" style="22" customWidth="1"/>
    <col min="15368" max="15368" width="2.875" style="22" customWidth="1"/>
    <col min="15369" max="15369" width="2.75" style="22" customWidth="1"/>
    <col min="15370" max="15370" width="2.875" style="22" customWidth="1"/>
    <col min="15371" max="15374" width="2.75" style="22" customWidth="1"/>
    <col min="15375" max="15378" width="2.875" style="22" customWidth="1"/>
    <col min="15379" max="15379" width="3" style="22" customWidth="1"/>
    <col min="15380" max="15435" width="2.875" style="22" customWidth="1"/>
    <col min="15436" max="15616" width="9" style="22"/>
    <col min="15617" max="15618" width="1.875" style="22" customWidth="1"/>
    <col min="15619" max="15623" width="2.75" style="22" customWidth="1"/>
    <col min="15624" max="15624" width="2.875" style="22" customWidth="1"/>
    <col min="15625" max="15625" width="2.75" style="22" customWidth="1"/>
    <col min="15626" max="15626" width="2.875" style="22" customWidth="1"/>
    <col min="15627" max="15630" width="2.75" style="22" customWidth="1"/>
    <col min="15631" max="15634" width="2.875" style="22" customWidth="1"/>
    <col min="15635" max="15635" width="3" style="22" customWidth="1"/>
    <col min="15636" max="15691" width="2.875" style="22" customWidth="1"/>
    <col min="15692" max="15872" width="9" style="22"/>
    <col min="15873" max="15874" width="1.875" style="22" customWidth="1"/>
    <col min="15875" max="15879" width="2.75" style="22" customWidth="1"/>
    <col min="15880" max="15880" width="2.875" style="22" customWidth="1"/>
    <col min="15881" max="15881" width="2.75" style="22" customWidth="1"/>
    <col min="15882" max="15882" width="2.875" style="22" customWidth="1"/>
    <col min="15883" max="15886" width="2.75" style="22" customWidth="1"/>
    <col min="15887" max="15890" width="2.875" style="22" customWidth="1"/>
    <col min="15891" max="15891" width="3" style="22" customWidth="1"/>
    <col min="15892" max="15947" width="2.875" style="22" customWidth="1"/>
    <col min="15948" max="16128" width="9" style="22"/>
    <col min="16129" max="16130" width="1.875" style="22" customWidth="1"/>
    <col min="16131" max="16135" width="2.75" style="22" customWidth="1"/>
    <col min="16136" max="16136" width="2.875" style="22" customWidth="1"/>
    <col min="16137" max="16137" width="2.75" style="22" customWidth="1"/>
    <col min="16138" max="16138" width="2.875" style="22" customWidth="1"/>
    <col min="16139" max="16142" width="2.75" style="22" customWidth="1"/>
    <col min="16143" max="16146" width="2.875" style="22" customWidth="1"/>
    <col min="16147" max="16147" width="3" style="22" customWidth="1"/>
    <col min="16148" max="16203" width="2.875" style="22" customWidth="1"/>
    <col min="16204" max="16384" width="9" style="22"/>
  </cols>
  <sheetData>
    <row r="1" spans="2:62" ht="20.25" customHeight="1">
      <c r="B1" s="232" t="s">
        <v>130</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row>
    <row r="2" spans="2:62" ht="16.5" customHeight="1">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row>
    <row r="3" spans="2:62" ht="8.25" customHeight="1">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2:62" ht="8.25" customHeight="1">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K4" s="233" t="s">
        <v>181</v>
      </c>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row>
    <row r="5" spans="2:62" s="40" customFormat="1" ht="18" customHeight="1">
      <c r="B5" s="235" t="s">
        <v>131</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row>
    <row r="6" spans="2:62" ht="3.75" customHeight="1">
      <c r="C6" s="39"/>
      <c r="D6" s="41"/>
      <c r="E6" s="41"/>
      <c r="F6" s="41"/>
      <c r="G6" s="41"/>
      <c r="H6" s="39"/>
      <c r="I6" s="39"/>
      <c r="J6" s="39"/>
      <c r="K6" s="39"/>
      <c r="L6" s="39"/>
      <c r="M6" s="39"/>
      <c r="N6" s="39"/>
      <c r="O6" s="39"/>
      <c r="P6" s="39"/>
      <c r="Q6" s="39"/>
      <c r="R6" s="39"/>
      <c r="S6" s="39"/>
      <c r="T6" s="39"/>
      <c r="U6" s="39"/>
      <c r="V6" s="39"/>
      <c r="W6" s="39"/>
      <c r="X6" s="39"/>
      <c r="Y6" s="39"/>
      <c r="Z6" s="39"/>
      <c r="AA6" s="39"/>
      <c r="AB6" s="39"/>
      <c r="AC6" s="39"/>
      <c r="AD6" s="39"/>
      <c r="AE6" s="39"/>
      <c r="AF6" s="39"/>
      <c r="AG6" s="39"/>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row>
    <row r="7" spans="2:62" ht="20.25" customHeight="1">
      <c r="C7" s="39"/>
      <c r="D7" s="236" t="s">
        <v>132</v>
      </c>
      <c r="E7" s="237"/>
      <c r="F7" s="237"/>
      <c r="G7" s="237"/>
      <c r="H7" s="237"/>
      <c r="I7" s="238"/>
      <c r="J7" s="239">
        <f>【はじめに入力してください】基本情報入力シート!$B$4</f>
        <v>0</v>
      </c>
      <c r="K7" s="240"/>
      <c r="L7" s="240"/>
      <c r="M7" s="240"/>
      <c r="N7" s="240"/>
      <c r="O7" s="240"/>
      <c r="P7" s="240"/>
      <c r="Q7" s="240"/>
      <c r="R7" s="240"/>
      <c r="S7" s="240"/>
      <c r="T7" s="240"/>
      <c r="U7" s="240"/>
      <c r="V7" s="240"/>
      <c r="W7" s="240"/>
      <c r="X7" s="240"/>
      <c r="Y7" s="240"/>
      <c r="Z7" s="240"/>
      <c r="AA7" s="240"/>
      <c r="AB7" s="240"/>
      <c r="AC7" s="240"/>
      <c r="AD7" s="240"/>
      <c r="AE7" s="240"/>
      <c r="AF7" s="240"/>
      <c r="AG7" s="241"/>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row>
    <row r="8" spans="2:62" ht="20.25" customHeight="1">
      <c r="C8" s="39"/>
      <c r="D8" s="236" t="s">
        <v>133</v>
      </c>
      <c r="E8" s="237"/>
      <c r="F8" s="237"/>
      <c r="G8" s="237"/>
      <c r="H8" s="237"/>
      <c r="I8" s="238"/>
      <c r="J8" s="242">
        <f>【はじめに入力してください】基本情報入力シート!B5</f>
        <v>0</v>
      </c>
      <c r="K8" s="242"/>
      <c r="L8" s="242"/>
      <c r="M8" s="242"/>
      <c r="N8" s="242"/>
      <c r="O8" s="242"/>
      <c r="P8" s="242"/>
      <c r="Q8" s="242"/>
      <c r="R8" s="242"/>
      <c r="S8" s="242"/>
      <c r="T8" s="242"/>
      <c r="U8" s="242"/>
      <c r="V8" s="242"/>
      <c r="W8" s="242"/>
      <c r="X8" s="242"/>
      <c r="Y8" s="242"/>
      <c r="Z8" s="242"/>
      <c r="AA8" s="242"/>
      <c r="AB8" s="242"/>
      <c r="AC8" s="242"/>
      <c r="AD8" s="242"/>
      <c r="AE8" s="242"/>
      <c r="AF8" s="242"/>
      <c r="AG8" s="243"/>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row>
    <row r="9" spans="2:62" ht="20.25" customHeight="1">
      <c r="C9" s="39"/>
      <c r="D9" s="236" t="s">
        <v>134</v>
      </c>
      <c r="E9" s="237"/>
      <c r="F9" s="237"/>
      <c r="G9" s="237"/>
      <c r="H9" s="237"/>
      <c r="I9" s="238"/>
      <c r="J9" s="240">
        <f>【はじめに入力してください】基本情報入力シート!B6</f>
        <v>0</v>
      </c>
      <c r="K9" s="240"/>
      <c r="L9" s="240"/>
      <c r="M9" s="240"/>
      <c r="N9" s="240"/>
      <c r="O9" s="240"/>
      <c r="P9" s="240"/>
      <c r="Q9" s="240"/>
      <c r="R9" s="240"/>
      <c r="S9" s="240"/>
      <c r="T9" s="240"/>
      <c r="U9" s="240"/>
      <c r="V9" s="240"/>
      <c r="W9" s="240"/>
      <c r="X9" s="240"/>
      <c r="Y9" s="240"/>
      <c r="Z9" s="240"/>
      <c r="AA9" s="240"/>
      <c r="AB9" s="240"/>
      <c r="AC9" s="240"/>
      <c r="AD9" s="240"/>
      <c r="AE9" s="240"/>
      <c r="AF9" s="240"/>
      <c r="AG9" s="241"/>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row>
    <row r="10" spans="2:62" ht="21.75" customHeight="1">
      <c r="C10" s="39"/>
      <c r="D10" s="236" t="s">
        <v>122</v>
      </c>
      <c r="E10" s="237"/>
      <c r="F10" s="237"/>
      <c r="G10" s="237"/>
      <c r="H10" s="237"/>
      <c r="I10" s="238"/>
      <c r="J10" s="246">
        <f>【はじめに入力してください】基本情報入力シート!B8</f>
        <v>0</v>
      </c>
      <c r="K10" s="246"/>
      <c r="L10" s="246"/>
      <c r="M10" s="246"/>
      <c r="N10" s="246"/>
      <c r="O10" s="246"/>
      <c r="P10" s="246"/>
      <c r="Q10" s="246"/>
      <c r="R10" s="247"/>
      <c r="S10" s="248" t="s">
        <v>125</v>
      </c>
      <c r="T10" s="246"/>
      <c r="U10" s="246"/>
      <c r="V10" s="246"/>
      <c r="W10" s="246"/>
      <c r="X10" s="247"/>
      <c r="Y10" s="246">
        <f>【はじめに入力してください】基本情報入力シート!B10</f>
        <v>0</v>
      </c>
      <c r="Z10" s="246"/>
      <c r="AA10" s="246"/>
      <c r="AB10" s="246"/>
      <c r="AC10" s="246"/>
      <c r="AD10" s="246"/>
      <c r="AE10" s="246"/>
      <c r="AF10" s="246"/>
      <c r="AG10" s="247"/>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row>
    <row r="11" spans="2:62" ht="21.75" customHeight="1">
      <c r="C11" s="39"/>
      <c r="D11" s="236" t="s">
        <v>124</v>
      </c>
      <c r="E11" s="237"/>
      <c r="F11" s="237"/>
      <c r="G11" s="237"/>
      <c r="H11" s="237"/>
      <c r="I11" s="238"/>
      <c r="J11" s="246">
        <f>【はじめに入力してください】基本情報入力シート!B9</f>
        <v>0</v>
      </c>
      <c r="K11" s="246"/>
      <c r="L11" s="246"/>
      <c r="M11" s="246"/>
      <c r="N11" s="246"/>
      <c r="O11" s="246"/>
      <c r="P11" s="246"/>
      <c r="Q11" s="246"/>
      <c r="R11" s="247"/>
      <c r="S11" s="248" t="s">
        <v>126</v>
      </c>
      <c r="T11" s="246"/>
      <c r="U11" s="246"/>
      <c r="V11" s="246"/>
      <c r="W11" s="246"/>
      <c r="X11" s="247"/>
      <c r="Y11" s="249">
        <f>【はじめに入力してください】基本情報入力シート!B11</f>
        <v>0</v>
      </c>
      <c r="Z11" s="249"/>
      <c r="AA11" s="249"/>
      <c r="AB11" s="249"/>
      <c r="AC11" s="249"/>
      <c r="AD11" s="249"/>
      <c r="AE11" s="249"/>
      <c r="AF11" s="249"/>
      <c r="AG11" s="250"/>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row>
    <row r="12" spans="2:62" ht="21.75" customHeight="1">
      <c r="C12" s="39"/>
      <c r="D12" s="236" t="s">
        <v>120</v>
      </c>
      <c r="E12" s="237"/>
      <c r="F12" s="237"/>
      <c r="G12" s="237"/>
      <c r="H12" s="237"/>
      <c r="I12" s="238"/>
      <c r="J12" s="251">
        <f>【はじめに入力してください】基本情報入力シート!B7</f>
        <v>0</v>
      </c>
      <c r="K12" s="251"/>
      <c r="L12" s="251"/>
      <c r="M12" s="251"/>
      <c r="N12" s="251"/>
      <c r="O12" s="251"/>
      <c r="P12" s="251"/>
      <c r="Q12" s="251"/>
      <c r="R12" s="252"/>
      <c r="S12" s="253" t="s">
        <v>135</v>
      </c>
      <c r="T12" s="254"/>
      <c r="U12" s="254"/>
      <c r="V12" s="254"/>
      <c r="W12" s="254"/>
      <c r="X12" s="255"/>
      <c r="Y12" s="237">
        <f>【はじめに入力してください】基本情報入力シート!B12</f>
        <v>0</v>
      </c>
      <c r="Z12" s="237"/>
      <c r="AA12" s="237"/>
      <c r="AB12" s="237"/>
      <c r="AC12" s="237"/>
      <c r="AD12" s="237"/>
      <c r="AE12" s="237"/>
      <c r="AF12" s="237"/>
      <c r="AG12" s="238"/>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row>
    <row r="13" spans="2:62" ht="7.5" customHeight="1">
      <c r="C13" s="39"/>
      <c r="D13" s="39"/>
      <c r="E13" s="39"/>
      <c r="F13" s="39"/>
      <c r="G13" s="42"/>
      <c r="H13" s="42"/>
      <c r="I13" s="42"/>
      <c r="J13" s="42"/>
      <c r="K13" s="42"/>
      <c r="L13" s="42"/>
      <c r="M13" s="42"/>
      <c r="N13" s="42"/>
      <c r="O13" s="23"/>
      <c r="P13" s="23"/>
      <c r="Q13" s="39"/>
      <c r="R13" s="39"/>
      <c r="S13" s="39"/>
      <c r="T13" s="39"/>
      <c r="U13" s="42"/>
      <c r="V13" s="42"/>
      <c r="W13" s="42"/>
      <c r="X13" s="42"/>
      <c r="Y13" s="23"/>
      <c r="AG13" s="39"/>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row>
    <row r="14" spans="2:62" s="40" customFormat="1" ht="24" customHeight="1">
      <c r="B14" s="256" t="s">
        <v>136</v>
      </c>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8"/>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row>
    <row r="15" spans="2:62" ht="4.5" customHeight="1">
      <c r="B15" s="43"/>
      <c r="C15" s="42"/>
      <c r="D15" s="44"/>
      <c r="E15" s="44"/>
      <c r="F15" s="44"/>
      <c r="G15" s="44"/>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5"/>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row>
    <row r="16" spans="2:62" ht="17.25" customHeight="1">
      <c r="B16" s="43"/>
      <c r="C16" s="23"/>
      <c r="D16" s="244" t="s">
        <v>137</v>
      </c>
      <c r="E16" s="244"/>
      <c r="F16" s="244"/>
      <c r="G16" s="244"/>
      <c r="H16" s="244"/>
      <c r="I16" s="244"/>
      <c r="J16" s="244"/>
      <c r="K16" s="244"/>
      <c r="L16" s="46" t="s">
        <v>138</v>
      </c>
      <c r="M16" s="245">
        <f>IF(Y12="無",MIN(V31,AD38),V31)</f>
        <v>0</v>
      </c>
      <c r="N16" s="245"/>
      <c r="O16" s="245"/>
      <c r="P16" s="245"/>
      <c r="Q16" s="245"/>
      <c r="R16" s="245"/>
      <c r="S16" s="42"/>
      <c r="T16" s="42"/>
      <c r="U16" s="42"/>
      <c r="V16" s="42"/>
      <c r="W16" s="42"/>
      <c r="X16" s="42"/>
      <c r="Y16" s="23"/>
      <c r="Z16" s="23"/>
      <c r="AA16" s="23"/>
      <c r="AB16" s="23"/>
      <c r="AC16" s="23"/>
      <c r="AD16" s="23"/>
      <c r="AE16" s="23"/>
      <c r="AF16" s="23"/>
      <c r="AG16" s="42"/>
      <c r="AH16" s="45"/>
    </row>
    <row r="17" spans="2:35" ht="4.5" customHeight="1">
      <c r="B17" s="43"/>
      <c r="C17" s="23"/>
      <c r="D17" s="47"/>
      <c r="E17" s="47"/>
      <c r="F17" s="47"/>
      <c r="G17" s="47"/>
      <c r="H17" s="47"/>
      <c r="I17" s="47"/>
      <c r="J17" s="47"/>
      <c r="K17" s="23"/>
      <c r="L17" s="46"/>
      <c r="M17" s="48"/>
      <c r="N17" s="48"/>
      <c r="O17" s="48"/>
      <c r="P17" s="48"/>
      <c r="Q17" s="48"/>
      <c r="R17" s="49"/>
      <c r="S17" s="42"/>
      <c r="T17" s="42"/>
      <c r="U17" s="42"/>
      <c r="V17" s="42"/>
      <c r="W17" s="42"/>
      <c r="X17" s="42"/>
      <c r="Y17" s="23"/>
      <c r="Z17" s="23"/>
      <c r="AA17" s="23"/>
      <c r="AB17" s="23"/>
      <c r="AC17" s="23"/>
      <c r="AD17" s="23"/>
      <c r="AE17" s="23"/>
      <c r="AF17" s="23"/>
      <c r="AG17" s="42"/>
      <c r="AH17" s="45"/>
    </row>
    <row r="18" spans="2:35" ht="17.25" customHeight="1">
      <c r="B18" s="43"/>
      <c r="C18" s="23"/>
      <c r="D18" s="244" t="s">
        <v>139</v>
      </c>
      <c r="E18" s="244"/>
      <c r="F18" s="244"/>
      <c r="G18" s="244"/>
      <c r="H18" s="244"/>
      <c r="I18" s="244"/>
      <c r="J18" s="244"/>
      <c r="K18" s="244"/>
      <c r="L18" s="46" t="s">
        <v>138</v>
      </c>
      <c r="M18" s="260">
        <f>V47</f>
        <v>0</v>
      </c>
      <c r="N18" s="260"/>
      <c r="O18" s="260"/>
      <c r="P18" s="260"/>
      <c r="Q18" s="260"/>
      <c r="R18" s="260"/>
      <c r="S18" s="42"/>
      <c r="T18" s="42"/>
      <c r="U18" s="42"/>
      <c r="V18" s="42"/>
      <c r="W18" s="42"/>
      <c r="X18" s="42"/>
      <c r="Y18" s="23"/>
      <c r="Z18" s="23"/>
      <c r="AA18" s="23"/>
      <c r="AB18" s="23"/>
      <c r="AC18" s="23"/>
      <c r="AD18" s="23"/>
      <c r="AE18" s="23"/>
      <c r="AF18" s="23"/>
      <c r="AG18" s="42"/>
      <c r="AH18" s="45"/>
    </row>
    <row r="19" spans="2:35" ht="4.5" customHeight="1">
      <c r="B19" s="43"/>
      <c r="C19" s="23"/>
      <c r="D19" s="47"/>
      <c r="E19" s="47"/>
      <c r="F19" s="47"/>
      <c r="G19" s="47"/>
      <c r="H19" s="47"/>
      <c r="I19" s="47"/>
      <c r="J19" s="47"/>
      <c r="K19" s="23"/>
      <c r="L19" s="46"/>
      <c r="M19" s="48"/>
      <c r="N19" s="48"/>
      <c r="O19" s="48"/>
      <c r="P19" s="48"/>
      <c r="Q19" s="48"/>
      <c r="R19" s="49"/>
      <c r="S19" s="42"/>
      <c r="T19" s="42"/>
      <c r="U19" s="42"/>
      <c r="V19" s="42"/>
      <c r="W19" s="42"/>
      <c r="X19" s="42"/>
      <c r="Y19" s="23"/>
      <c r="Z19" s="23"/>
      <c r="AA19" s="23"/>
      <c r="AB19" s="23"/>
      <c r="AC19" s="23"/>
      <c r="AD19" s="23"/>
      <c r="AE19" s="23"/>
      <c r="AF19" s="23"/>
      <c r="AG19" s="42"/>
      <c r="AH19" s="45"/>
    </row>
    <row r="20" spans="2:35" ht="17.25" customHeight="1">
      <c r="B20" s="50"/>
      <c r="C20" s="51"/>
      <c r="D20" s="261" t="s">
        <v>140</v>
      </c>
      <c r="E20" s="261"/>
      <c r="F20" s="261"/>
      <c r="G20" s="261"/>
      <c r="H20" s="261"/>
      <c r="I20" s="261"/>
      <c r="J20" s="261"/>
      <c r="K20" s="261"/>
      <c r="L20" s="52" t="s">
        <v>138</v>
      </c>
      <c r="M20" s="262">
        <f>T58</f>
        <v>0</v>
      </c>
      <c r="N20" s="262"/>
      <c r="O20" s="262"/>
      <c r="P20" s="262"/>
      <c r="Q20" s="262"/>
      <c r="R20" s="262"/>
      <c r="S20" s="53"/>
      <c r="T20" s="53"/>
      <c r="U20" s="53"/>
      <c r="V20" s="53"/>
      <c r="W20" s="53"/>
      <c r="X20" s="53"/>
      <c r="Y20" s="51"/>
      <c r="Z20" s="51"/>
      <c r="AA20" s="51"/>
      <c r="AB20" s="51"/>
      <c r="AC20" s="51"/>
      <c r="AD20" s="51"/>
      <c r="AE20" s="51"/>
      <c r="AF20" s="51"/>
      <c r="AG20" s="53"/>
      <c r="AH20" s="54"/>
    </row>
    <row r="21" spans="2:35" ht="8.25" customHeight="1">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row>
    <row r="22" spans="2:35" s="40" customFormat="1" ht="24" customHeight="1">
      <c r="C22" s="263" t="s">
        <v>141</v>
      </c>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row>
    <row r="23" spans="2:35" s="55" customFormat="1" ht="1.5" customHeight="1">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row>
    <row r="24" spans="2:35" ht="16.5" customHeight="1">
      <c r="D24" s="57"/>
      <c r="E24" s="57" t="s">
        <v>142</v>
      </c>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row>
    <row r="25" spans="2:35" ht="16.5" customHeight="1">
      <c r="D25" s="57"/>
      <c r="E25" s="57" t="s">
        <v>143</v>
      </c>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row>
    <row r="26" spans="2:35" ht="6.75" customHeight="1">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row>
    <row r="27" spans="2:35" ht="16.5" customHeight="1">
      <c r="D27" s="57"/>
      <c r="E27" s="236" t="s">
        <v>144</v>
      </c>
      <c r="F27" s="237"/>
      <c r="G27" s="238"/>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row>
    <row r="28" spans="2:35" ht="5.25" customHeight="1">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row>
    <row r="29" spans="2:35" ht="16.5" customHeight="1">
      <c r="D29" s="57"/>
      <c r="E29" s="57"/>
      <c r="F29" s="57"/>
      <c r="G29" s="57"/>
      <c r="H29" s="264" t="s">
        <v>122</v>
      </c>
      <c r="I29" s="264"/>
      <c r="J29" s="264"/>
      <c r="K29" s="264"/>
      <c r="L29" s="57"/>
      <c r="M29" s="264" t="s">
        <v>124</v>
      </c>
      <c r="N29" s="264"/>
      <c r="O29" s="264"/>
      <c r="P29" s="264"/>
      <c r="Q29" s="57"/>
      <c r="R29" s="57"/>
      <c r="S29" s="57"/>
      <c r="T29" s="57"/>
      <c r="U29" s="57"/>
      <c r="V29" s="57"/>
      <c r="W29" s="57"/>
      <c r="X29" s="58"/>
      <c r="Y29" s="57"/>
      <c r="Z29" s="57"/>
      <c r="AA29" s="57"/>
      <c r="AB29" s="57"/>
      <c r="AC29" s="57"/>
      <c r="AD29" s="57"/>
      <c r="AE29" s="57"/>
      <c r="AF29" s="57"/>
      <c r="AG29" s="57"/>
      <c r="AH29" s="57"/>
    </row>
    <row r="30" spans="2:35" ht="1.5" customHeight="1">
      <c r="D30" s="57"/>
      <c r="E30" s="57"/>
      <c r="F30" s="57"/>
      <c r="G30" s="57"/>
      <c r="H30" s="59"/>
      <c r="I30" s="59"/>
      <c r="J30" s="59"/>
      <c r="K30" s="59"/>
      <c r="L30" s="57"/>
      <c r="M30" s="59"/>
      <c r="N30" s="59"/>
      <c r="O30" s="59"/>
      <c r="P30" s="59"/>
      <c r="Q30" s="57"/>
      <c r="R30" s="57"/>
      <c r="S30" s="57"/>
      <c r="T30" s="57"/>
      <c r="U30" s="57"/>
      <c r="V30" s="57"/>
      <c r="W30" s="57"/>
      <c r="X30" s="57"/>
      <c r="Y30" s="57"/>
      <c r="Z30" s="57"/>
      <c r="AA30" s="57"/>
      <c r="AB30" s="57"/>
      <c r="AC30" s="57"/>
      <c r="AD30" s="57"/>
      <c r="AE30" s="57"/>
      <c r="AF30" s="57"/>
      <c r="AG30" s="57"/>
      <c r="AH30" s="57"/>
    </row>
    <row r="31" spans="2:35" ht="16.5" customHeight="1">
      <c r="D31" s="57"/>
      <c r="E31" s="57"/>
      <c r="F31" s="57"/>
      <c r="G31" s="57" t="s">
        <v>145</v>
      </c>
      <c r="H31" s="259">
        <f>J10</f>
        <v>0</v>
      </c>
      <c r="I31" s="259"/>
      <c r="J31" s="259"/>
      <c r="K31" s="259"/>
      <c r="L31" s="59" t="s">
        <v>117</v>
      </c>
      <c r="M31" s="259">
        <f>J11</f>
        <v>0</v>
      </c>
      <c r="N31" s="259"/>
      <c r="O31" s="259"/>
      <c r="P31" s="259"/>
      <c r="Q31" s="57" t="s">
        <v>146</v>
      </c>
      <c r="R31" s="57" t="s">
        <v>147</v>
      </c>
      <c r="S31" s="264">
        <f>IF(J10&gt;=5000,IF(Y12="有",0.35,0.25),IF(Y12="有",0.3,0.2))</f>
        <v>0.2</v>
      </c>
      <c r="T31" s="264"/>
      <c r="U31" s="57" t="s">
        <v>148</v>
      </c>
      <c r="V31" s="259">
        <f>ROUNDDOWN((H31-M31)*S31,2)</f>
        <v>0</v>
      </c>
      <c r="W31" s="259"/>
      <c r="X31" s="259"/>
      <c r="Y31" s="259"/>
      <c r="Z31" s="259"/>
      <c r="AA31" s="57"/>
      <c r="AB31" s="57"/>
      <c r="AC31" s="57"/>
      <c r="AD31" s="57"/>
      <c r="AE31" s="57"/>
      <c r="AF31" s="57"/>
      <c r="AG31" s="57"/>
      <c r="AH31" s="57"/>
    </row>
    <row r="32" spans="2:35" ht="2.25" customHeight="1" thickBot="1">
      <c r="D32" s="57"/>
      <c r="E32" s="57"/>
      <c r="F32" s="57"/>
      <c r="G32" s="57"/>
      <c r="H32" s="59"/>
      <c r="I32" s="59"/>
      <c r="J32" s="59"/>
      <c r="K32" s="59"/>
      <c r="L32" s="59"/>
      <c r="M32" s="59"/>
      <c r="N32" s="59"/>
      <c r="O32" s="59"/>
      <c r="P32" s="59"/>
      <c r="Q32" s="57"/>
      <c r="R32" s="57"/>
      <c r="S32" s="59"/>
      <c r="T32" s="59"/>
      <c r="U32" s="57"/>
      <c r="V32" s="60"/>
      <c r="W32" s="60"/>
      <c r="X32" s="60"/>
      <c r="Y32" s="60"/>
      <c r="Z32" s="60"/>
      <c r="AA32" s="57"/>
      <c r="AB32" s="57"/>
      <c r="AC32" s="57"/>
      <c r="AD32" s="57"/>
      <c r="AE32" s="57"/>
      <c r="AF32" s="57"/>
      <c r="AG32" s="57"/>
      <c r="AH32" s="57"/>
    </row>
    <row r="33" spans="3:35" ht="9" customHeight="1" thickTop="1">
      <c r="D33" s="57"/>
      <c r="E33" s="57"/>
      <c r="F33" s="57"/>
      <c r="G33" s="59"/>
      <c r="H33" s="61"/>
      <c r="I33" s="61"/>
      <c r="J33" s="61"/>
      <c r="K33" s="61"/>
      <c r="L33" s="59"/>
      <c r="M33" s="61"/>
      <c r="N33" s="61"/>
      <c r="O33" s="61"/>
      <c r="P33" s="62"/>
      <c r="Q33" s="57"/>
      <c r="R33" s="59"/>
      <c r="S33" s="59"/>
      <c r="T33" s="57"/>
      <c r="U33" s="59"/>
      <c r="V33" s="46"/>
      <c r="W33" s="46"/>
      <c r="X33" s="46"/>
      <c r="Y33" s="63"/>
      <c r="Z33" s="63"/>
      <c r="AA33" s="57"/>
      <c r="AB33" s="57"/>
      <c r="AC33" s="57"/>
      <c r="AD33" s="57"/>
      <c r="AE33" s="57"/>
      <c r="AF33" s="57"/>
      <c r="AG33" s="57"/>
      <c r="AH33" s="57"/>
    </row>
    <row r="34" spans="3:35" ht="16.5" customHeight="1">
      <c r="D34" s="57"/>
      <c r="E34" s="236" t="s">
        <v>149</v>
      </c>
      <c r="F34" s="237"/>
      <c r="G34" s="238"/>
      <c r="H34" s="59"/>
      <c r="I34" s="59"/>
      <c r="J34" s="59"/>
      <c r="K34" s="59"/>
      <c r="L34" s="59"/>
      <c r="M34" s="59"/>
      <c r="N34" s="59"/>
      <c r="O34" s="59"/>
      <c r="P34" s="57"/>
      <c r="Q34" s="57"/>
      <c r="R34" s="59"/>
      <c r="S34" s="59"/>
      <c r="T34" s="57"/>
      <c r="U34" s="59"/>
      <c r="V34" s="59"/>
      <c r="W34" s="59"/>
      <c r="X34" s="59"/>
      <c r="Y34" s="57"/>
      <c r="Z34" s="57"/>
      <c r="AA34" s="57"/>
      <c r="AB34" s="57"/>
      <c r="AC34" s="57"/>
      <c r="AD34" s="57"/>
      <c r="AE34" s="57"/>
      <c r="AF34" s="57"/>
      <c r="AG34" s="57"/>
      <c r="AH34" s="57"/>
    </row>
    <row r="35" spans="3:35" ht="5.25" customHeight="1">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row>
    <row r="36" spans="3:35" ht="16.5" customHeight="1">
      <c r="D36" s="57"/>
      <c r="E36" s="57"/>
      <c r="F36" s="57"/>
      <c r="G36" s="57"/>
      <c r="H36" s="264" t="s">
        <v>122</v>
      </c>
      <c r="I36" s="264"/>
      <c r="J36" s="264"/>
      <c r="K36" s="264"/>
      <c r="L36" s="57"/>
      <c r="M36" s="57"/>
      <c r="N36" s="264" t="s">
        <v>122</v>
      </c>
      <c r="O36" s="264"/>
      <c r="P36" s="264"/>
      <c r="Q36" s="264"/>
      <c r="R36" s="57"/>
      <c r="S36" s="64" t="s">
        <v>185</v>
      </c>
      <c r="T36" s="64"/>
      <c r="U36" s="64"/>
      <c r="V36" s="57"/>
      <c r="W36" s="57"/>
      <c r="X36" s="57"/>
      <c r="Y36" s="57"/>
      <c r="Z36" s="57"/>
      <c r="AA36" s="57"/>
      <c r="AB36" s="57"/>
      <c r="AC36" s="57"/>
      <c r="AD36" s="57"/>
      <c r="AE36" s="57"/>
      <c r="AF36" s="57"/>
      <c r="AG36" s="57"/>
      <c r="AH36" s="57"/>
    </row>
    <row r="37" spans="3:35" ht="1.5" customHeight="1">
      <c r="D37" s="57"/>
      <c r="E37" s="57"/>
      <c r="F37" s="57"/>
      <c r="G37" s="57"/>
      <c r="H37" s="59"/>
      <c r="I37" s="59"/>
      <c r="J37" s="59"/>
      <c r="K37" s="59"/>
      <c r="L37" s="57"/>
      <c r="M37" s="57"/>
      <c r="N37" s="59"/>
      <c r="O37" s="59"/>
      <c r="P37" s="59"/>
      <c r="Q37" s="59"/>
      <c r="R37" s="57"/>
      <c r="S37" s="59"/>
      <c r="T37" s="59"/>
      <c r="U37" s="59"/>
      <c r="V37" s="57"/>
      <c r="W37" s="57"/>
      <c r="X37" s="57"/>
      <c r="Y37" s="57"/>
      <c r="Z37" s="57"/>
      <c r="AA37" s="57"/>
      <c r="AB37" s="57"/>
      <c r="AC37" s="57"/>
      <c r="AD37" s="57"/>
      <c r="AE37" s="57"/>
      <c r="AF37" s="57"/>
      <c r="AG37" s="57"/>
      <c r="AH37" s="57"/>
    </row>
    <row r="38" spans="3:35" ht="16.5" customHeight="1">
      <c r="D38" s="57"/>
      <c r="E38" s="57"/>
      <c r="F38" s="57"/>
      <c r="G38" s="57" t="s">
        <v>145</v>
      </c>
      <c r="H38" s="259" t="str">
        <f>IF(Y12="無",J10,"*****")</f>
        <v>*****</v>
      </c>
      <c r="I38" s="259"/>
      <c r="J38" s="259"/>
      <c r="K38" s="259"/>
      <c r="L38" s="59" t="s">
        <v>117</v>
      </c>
      <c r="M38" s="57" t="s">
        <v>145</v>
      </c>
      <c r="N38" s="259" t="str">
        <f>IF(Y12="無",J10,"*****")</f>
        <v>*****</v>
      </c>
      <c r="O38" s="259"/>
      <c r="P38" s="259"/>
      <c r="Q38" s="259"/>
      <c r="R38" s="57" t="s">
        <v>147</v>
      </c>
      <c r="S38" s="269" t="str">
        <f>IF(Y12="無",J12,"***")</f>
        <v>***</v>
      </c>
      <c r="T38" s="269"/>
      <c r="U38" s="269"/>
      <c r="V38" s="57" t="s">
        <v>147</v>
      </c>
      <c r="W38" s="267" t="str">
        <f>IF(Y12="無",0.8,"***")</f>
        <v>***</v>
      </c>
      <c r="X38" s="267"/>
      <c r="Y38" s="57" t="s">
        <v>150</v>
      </c>
      <c r="Z38" s="57" t="s">
        <v>147</v>
      </c>
      <c r="AA38" s="268">
        <f>IF(J10&gt;=5000,IF(Y12="有",0.35,0.25),IF(Y12="有",0.3,0.2))</f>
        <v>0.2</v>
      </c>
      <c r="AB38" s="268"/>
      <c r="AC38" s="57" t="s">
        <v>148</v>
      </c>
      <c r="AD38" s="259" t="str">
        <f>IF(Y12="無",ROUNDDOWN((H38-(N38*S38*W38))*AA38,2),"適用不可")</f>
        <v>適用不可</v>
      </c>
      <c r="AE38" s="259"/>
      <c r="AF38" s="259"/>
      <c r="AG38" s="259"/>
      <c r="AH38" s="259"/>
    </row>
    <row r="39" spans="3:35" ht="2.25" customHeight="1" thickBot="1">
      <c r="D39" s="57"/>
      <c r="E39" s="57"/>
      <c r="F39" s="57"/>
      <c r="G39" s="57"/>
      <c r="H39" s="59"/>
      <c r="I39" s="59"/>
      <c r="J39" s="59"/>
      <c r="K39" s="59"/>
      <c r="L39" s="59"/>
      <c r="M39" s="57"/>
      <c r="N39" s="59"/>
      <c r="O39" s="59"/>
      <c r="P39" s="59"/>
      <c r="Q39" s="59"/>
      <c r="R39" s="57"/>
      <c r="S39" s="59"/>
      <c r="T39" s="59"/>
      <c r="U39" s="59"/>
      <c r="V39" s="57"/>
      <c r="W39" s="59"/>
      <c r="X39" s="59"/>
      <c r="Y39" s="57"/>
      <c r="Z39" s="57"/>
      <c r="AA39" s="59"/>
      <c r="AB39" s="59"/>
      <c r="AC39" s="57"/>
      <c r="AD39" s="60"/>
      <c r="AE39" s="60"/>
      <c r="AF39" s="60"/>
      <c r="AG39" s="60"/>
      <c r="AH39" s="60"/>
    </row>
    <row r="40" spans="3:35" ht="10.5" customHeight="1" thickTop="1">
      <c r="D40" s="57"/>
      <c r="E40" s="57"/>
      <c r="F40" s="57"/>
      <c r="G40" s="57"/>
      <c r="H40" s="62"/>
      <c r="I40" s="62"/>
      <c r="J40" s="62"/>
      <c r="K40" s="62"/>
      <c r="L40" s="57"/>
      <c r="M40" s="57"/>
      <c r="N40" s="62"/>
      <c r="O40" s="62"/>
      <c r="P40" s="62"/>
      <c r="Q40" s="62"/>
      <c r="R40" s="57"/>
      <c r="S40" s="62"/>
      <c r="T40" s="62"/>
      <c r="U40" s="62"/>
      <c r="V40" s="57"/>
      <c r="W40" s="57"/>
      <c r="X40" s="57"/>
      <c r="Y40" s="57"/>
      <c r="Z40" s="57"/>
      <c r="AA40" s="57"/>
      <c r="AB40" s="57"/>
      <c r="AC40" s="57"/>
      <c r="AD40" s="63"/>
      <c r="AE40" s="63"/>
      <c r="AF40" s="63"/>
      <c r="AG40" s="63"/>
      <c r="AH40" s="63"/>
    </row>
    <row r="41" spans="3:35" s="40" customFormat="1" ht="24" customHeight="1">
      <c r="C41" s="263" t="s">
        <v>151</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row>
    <row r="42" spans="3:35" s="55" customFormat="1" ht="1.5" customHeight="1"/>
    <row r="43" spans="3:35" ht="16.5" customHeight="1">
      <c r="D43" s="57"/>
      <c r="E43" s="57" t="s">
        <v>152</v>
      </c>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65"/>
    </row>
    <row r="44" spans="3:35" ht="7.5" customHeight="1">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65"/>
    </row>
    <row r="45" spans="3:35" ht="16.5" customHeight="1">
      <c r="D45" s="57"/>
      <c r="E45" s="57"/>
      <c r="F45" s="57"/>
      <c r="G45" s="57"/>
      <c r="H45" s="264" t="s">
        <v>153</v>
      </c>
      <c r="I45" s="264"/>
      <c r="J45" s="264"/>
      <c r="K45" s="264"/>
      <c r="L45" s="264"/>
      <c r="M45" s="264"/>
      <c r="N45" s="264"/>
      <c r="O45" s="264"/>
      <c r="P45" s="264"/>
      <c r="Q45" s="264"/>
      <c r="R45" s="57"/>
      <c r="S45" s="57"/>
      <c r="T45" s="57"/>
      <c r="U45" s="57"/>
      <c r="V45" s="57"/>
      <c r="W45" s="57"/>
      <c r="X45" s="57"/>
      <c r="Y45" s="57"/>
      <c r="Z45" s="57"/>
      <c r="AA45" s="57"/>
      <c r="AB45" s="57"/>
      <c r="AC45" s="57"/>
      <c r="AD45" s="57"/>
      <c r="AE45" s="57"/>
      <c r="AF45" s="57"/>
      <c r="AG45" s="57"/>
      <c r="AH45" s="57"/>
      <c r="AI45" s="65"/>
    </row>
    <row r="46" spans="3:35" ht="1.5" customHeight="1">
      <c r="D46" s="57"/>
      <c r="E46" s="57"/>
      <c r="F46" s="57"/>
      <c r="G46" s="57"/>
      <c r="H46" s="59"/>
      <c r="I46" s="59"/>
      <c r="J46" s="59"/>
      <c r="K46" s="59"/>
      <c r="L46" s="59"/>
      <c r="M46" s="59"/>
      <c r="N46" s="59"/>
      <c r="O46" s="59"/>
      <c r="P46" s="59"/>
      <c r="Q46" s="59"/>
      <c r="R46" s="57"/>
      <c r="S46" s="57"/>
      <c r="T46" s="57"/>
      <c r="U46" s="57"/>
      <c r="V46" s="57"/>
      <c r="W46" s="57"/>
      <c r="X46" s="57"/>
      <c r="Y46" s="57"/>
      <c r="Z46" s="57"/>
      <c r="AA46" s="57"/>
      <c r="AB46" s="57"/>
      <c r="AC46" s="57"/>
      <c r="AD46" s="57"/>
      <c r="AE46" s="57"/>
      <c r="AF46" s="57"/>
      <c r="AG46" s="57"/>
      <c r="AH46" s="57"/>
      <c r="AI46" s="65"/>
    </row>
    <row r="47" spans="3:35" ht="16.5" customHeight="1">
      <c r="D47" s="57"/>
      <c r="E47" s="57"/>
      <c r="F47" s="57"/>
      <c r="G47" s="57"/>
      <c r="H47" s="259">
        <f>Y10</f>
        <v>0</v>
      </c>
      <c r="I47" s="259"/>
      <c r="J47" s="259"/>
      <c r="K47" s="259"/>
      <c r="L47" s="259"/>
      <c r="M47" s="259"/>
      <c r="N47" s="259"/>
      <c r="O47" s="259"/>
      <c r="P47" s="259"/>
      <c r="Q47" s="259"/>
      <c r="R47" s="57" t="s">
        <v>147</v>
      </c>
      <c r="S47" s="264">
        <f>IF(J10&gt;=5000,IF(Y12="有",0.35,0.25),IF(Y12="有",0.3,0.2))</f>
        <v>0.2</v>
      </c>
      <c r="T47" s="264"/>
      <c r="U47" s="57" t="s">
        <v>148</v>
      </c>
      <c r="V47" s="259">
        <f>ROUNDDOWN(H47*S47,2)</f>
        <v>0</v>
      </c>
      <c r="W47" s="259"/>
      <c r="X47" s="259"/>
      <c r="Y47" s="259"/>
      <c r="Z47" s="259"/>
      <c r="AH47" s="57"/>
      <c r="AI47" s="65"/>
    </row>
    <row r="48" spans="3:35" ht="2.25" customHeight="1" thickBot="1">
      <c r="D48" s="39"/>
      <c r="E48" s="39"/>
      <c r="F48" s="39"/>
      <c r="G48" s="39"/>
      <c r="H48" s="66"/>
      <c r="I48" s="66"/>
      <c r="J48" s="66"/>
      <c r="K48" s="66"/>
      <c r="L48" s="66"/>
      <c r="M48" s="66"/>
      <c r="N48" s="66"/>
      <c r="O48" s="66"/>
      <c r="R48" s="39"/>
      <c r="S48" s="66"/>
      <c r="T48" s="66"/>
      <c r="U48" s="39"/>
      <c r="V48" s="67"/>
      <c r="W48" s="67"/>
      <c r="X48" s="67"/>
      <c r="Y48" s="67"/>
      <c r="Z48" s="68"/>
      <c r="AH48" s="39"/>
    </row>
    <row r="49" spans="3:35" ht="9" customHeight="1" thickTop="1">
      <c r="D49" s="39"/>
      <c r="E49" s="39"/>
      <c r="F49" s="39"/>
      <c r="G49" s="39"/>
      <c r="H49" s="69"/>
      <c r="I49" s="69"/>
      <c r="J49" s="69"/>
      <c r="K49" s="69"/>
      <c r="L49" s="69"/>
      <c r="M49" s="69"/>
      <c r="N49" s="69"/>
      <c r="O49" s="69"/>
      <c r="P49" s="70"/>
      <c r="Q49" s="70"/>
      <c r="R49" s="39"/>
      <c r="S49" s="39"/>
      <c r="T49" s="39"/>
      <c r="U49" s="39"/>
      <c r="V49" s="42"/>
      <c r="W49" s="42"/>
      <c r="X49" s="42"/>
      <c r="Y49" s="42"/>
      <c r="Z49" s="23"/>
      <c r="AH49" s="39"/>
    </row>
    <row r="50" spans="3:35" s="40" customFormat="1" ht="21" customHeight="1">
      <c r="C50" s="263" t="s">
        <v>154</v>
      </c>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row>
    <row r="51" spans="3:35" s="55" customFormat="1" ht="1.5" customHeight="1"/>
    <row r="52" spans="3:35" ht="16.5" customHeight="1">
      <c r="D52" s="57"/>
      <c r="E52" s="57" t="s">
        <v>155</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row>
    <row r="53" spans="3:35" ht="4.5" customHeight="1">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row>
    <row r="54" spans="3:35" ht="16.5" customHeight="1">
      <c r="D54" s="57"/>
      <c r="E54" s="57" t="s">
        <v>156</v>
      </c>
      <c r="F54" s="57"/>
      <c r="G54" s="57"/>
      <c r="H54" s="57"/>
      <c r="I54" s="57"/>
      <c r="J54" s="270">
        <f>【はじめに入力してください】基本情報入力シート!B13/10</f>
        <v>0</v>
      </c>
      <c r="K54" s="271"/>
      <c r="L54" s="271"/>
      <c r="M54" s="71" t="s">
        <v>157</v>
      </c>
      <c r="N54" s="237">
        <v>10</v>
      </c>
      <c r="O54" s="237"/>
      <c r="P54" s="72"/>
      <c r="R54" s="57"/>
      <c r="S54" s="57"/>
      <c r="T54" s="57"/>
      <c r="U54" s="57"/>
      <c r="V54" s="57"/>
      <c r="W54" s="57"/>
      <c r="X54" s="57"/>
      <c r="Y54" s="57"/>
      <c r="Z54" s="57"/>
      <c r="AA54" s="57"/>
      <c r="AB54" s="57"/>
      <c r="AC54" s="57"/>
      <c r="AD54" s="57"/>
      <c r="AE54" s="57"/>
      <c r="AF54" s="57"/>
      <c r="AG54" s="57"/>
      <c r="AH54" s="57"/>
    </row>
    <row r="55" spans="3:35" ht="8.25" customHeight="1">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row>
    <row r="56" spans="3:35" ht="16.5" customHeight="1">
      <c r="D56" s="57"/>
      <c r="E56" s="57"/>
      <c r="F56" s="57"/>
      <c r="G56" s="57"/>
      <c r="H56" s="264" t="s">
        <v>158</v>
      </c>
      <c r="I56" s="264"/>
      <c r="J56" s="264"/>
      <c r="K56" s="264"/>
      <c r="L56" s="264"/>
      <c r="M56" s="57"/>
      <c r="N56" s="264" t="s">
        <v>159</v>
      </c>
      <c r="O56" s="264"/>
      <c r="P56" s="264"/>
      <c r="Q56" s="264"/>
      <c r="R56" s="264"/>
      <c r="S56" s="57"/>
      <c r="T56" s="57"/>
      <c r="U56" s="57"/>
      <c r="V56" s="57"/>
      <c r="W56" s="57"/>
      <c r="X56" s="57"/>
      <c r="Y56" s="57"/>
      <c r="Z56" s="57"/>
      <c r="AA56" s="57"/>
      <c r="AB56" s="57"/>
      <c r="AC56" s="57"/>
      <c r="AD56" s="57"/>
      <c r="AE56" s="57"/>
      <c r="AF56" s="57"/>
      <c r="AG56" s="57"/>
      <c r="AH56" s="57"/>
    </row>
    <row r="57" spans="3:35" ht="1.5" customHeight="1">
      <c r="D57" s="57"/>
      <c r="E57" s="57"/>
      <c r="F57" s="57"/>
      <c r="G57" s="57"/>
      <c r="H57" s="59"/>
      <c r="I57" s="59"/>
      <c r="J57" s="59"/>
      <c r="K57" s="59"/>
      <c r="L57" s="59"/>
      <c r="M57" s="57"/>
      <c r="N57" s="59"/>
      <c r="O57" s="59"/>
      <c r="P57" s="59"/>
      <c r="Q57" s="59"/>
      <c r="R57" s="59"/>
      <c r="S57" s="57"/>
      <c r="T57" s="57"/>
      <c r="U57" s="57"/>
      <c r="V57" s="57"/>
      <c r="W57" s="57"/>
      <c r="X57" s="57"/>
      <c r="Y57" s="57"/>
      <c r="Z57" s="57"/>
      <c r="AA57" s="57"/>
      <c r="AB57" s="57"/>
      <c r="AC57" s="57"/>
      <c r="AD57" s="57"/>
      <c r="AE57" s="57"/>
      <c r="AF57" s="57"/>
      <c r="AG57" s="57"/>
      <c r="AH57" s="57"/>
    </row>
    <row r="58" spans="3:35" ht="16.5" customHeight="1">
      <c r="D58" s="57"/>
      <c r="E58" s="57"/>
      <c r="F58" s="57"/>
      <c r="G58" s="57"/>
      <c r="H58" s="265">
        <f>Y11</f>
        <v>0</v>
      </c>
      <c r="I58" s="265"/>
      <c r="J58" s="265"/>
      <c r="K58" s="265"/>
      <c r="L58" s="265"/>
      <c r="M58" s="57" t="s">
        <v>147</v>
      </c>
      <c r="N58" s="266">
        <f>J54/10</f>
        <v>0</v>
      </c>
      <c r="O58" s="266"/>
      <c r="P58" s="266"/>
      <c r="Q58" s="266"/>
      <c r="R58" s="266"/>
      <c r="S58" s="57" t="s">
        <v>148</v>
      </c>
      <c r="T58" s="259">
        <f>ROUNDDOWN(H58*N58,2)</f>
        <v>0</v>
      </c>
      <c r="U58" s="259"/>
      <c r="V58" s="259"/>
      <c r="W58" s="259"/>
      <c r="X58" s="259"/>
      <c r="Y58" s="259"/>
      <c r="Z58" s="57"/>
      <c r="AA58" s="57"/>
      <c r="AB58" s="57"/>
      <c r="AC58" s="57"/>
      <c r="AD58" s="57"/>
      <c r="AE58" s="57"/>
      <c r="AF58" s="57"/>
      <c r="AG58" s="57"/>
      <c r="AH58" s="57"/>
    </row>
    <row r="59" spans="3:35" ht="3" customHeight="1" thickBot="1">
      <c r="D59" s="39"/>
      <c r="E59" s="39"/>
      <c r="F59" s="39"/>
      <c r="G59" s="39"/>
      <c r="H59" s="66"/>
      <c r="I59" s="66"/>
      <c r="J59" s="66"/>
      <c r="K59" s="66"/>
      <c r="L59" s="66"/>
      <c r="M59" s="39"/>
      <c r="N59" s="73"/>
      <c r="O59" s="73"/>
      <c r="P59" s="73"/>
      <c r="Q59" s="73"/>
      <c r="R59" s="73"/>
      <c r="S59" s="39"/>
      <c r="T59" s="67"/>
      <c r="U59" s="67"/>
      <c r="V59" s="67"/>
      <c r="W59" s="67"/>
      <c r="X59" s="67"/>
      <c r="Y59" s="74"/>
      <c r="Z59" s="39"/>
      <c r="AA59" s="39"/>
      <c r="AB59" s="39"/>
      <c r="AC59" s="39"/>
      <c r="AD59" s="39"/>
      <c r="AE59" s="39"/>
      <c r="AF59" s="39"/>
      <c r="AG59" s="39"/>
      <c r="AH59" s="39"/>
    </row>
    <row r="60" spans="3:35" ht="18.75" customHeight="1" thickTop="1">
      <c r="D60" s="39"/>
      <c r="E60" s="39"/>
      <c r="F60" s="39"/>
      <c r="G60" s="39"/>
      <c r="H60" s="69"/>
      <c r="I60" s="69"/>
      <c r="J60" s="69"/>
      <c r="K60" s="69"/>
      <c r="L60" s="69"/>
      <c r="M60" s="42"/>
      <c r="N60" s="69"/>
      <c r="O60" s="69"/>
      <c r="P60" s="69"/>
      <c r="Q60" s="69"/>
      <c r="R60" s="69"/>
      <c r="S60" s="39"/>
      <c r="T60" s="39"/>
      <c r="U60" s="39"/>
      <c r="V60" s="42"/>
      <c r="W60" s="42"/>
      <c r="X60" s="42"/>
      <c r="Y60" s="42"/>
      <c r="Z60" s="23"/>
      <c r="AH60" s="39"/>
    </row>
    <row r="61" spans="3:35" ht="16.5" customHeight="1">
      <c r="C61" s="39"/>
      <c r="D61" s="39"/>
      <c r="E61" s="39"/>
      <c r="F61" s="39"/>
      <c r="G61" s="75"/>
      <c r="H61" s="75"/>
      <c r="I61" s="75"/>
      <c r="J61" s="75"/>
      <c r="K61" s="75"/>
      <c r="L61" s="39"/>
      <c r="M61" s="76"/>
      <c r="N61" s="76"/>
      <c r="O61" s="76"/>
      <c r="P61" s="76"/>
      <c r="Q61" s="76"/>
      <c r="R61" s="39"/>
      <c r="S61" s="75"/>
      <c r="T61" s="75"/>
      <c r="U61" s="75"/>
      <c r="V61" s="75"/>
      <c r="W61" s="75"/>
      <c r="X61" s="42"/>
      <c r="Y61" s="39"/>
      <c r="Z61" s="39"/>
      <c r="AA61" s="39"/>
      <c r="AB61" s="39"/>
      <c r="AC61" s="39"/>
      <c r="AD61" s="39"/>
      <c r="AE61" s="39"/>
      <c r="AF61" s="39"/>
      <c r="AG61" s="39"/>
    </row>
    <row r="62" spans="3:35" ht="25.5" customHeight="1">
      <c r="C62" s="77" t="s">
        <v>160</v>
      </c>
      <c r="D62" s="39"/>
      <c r="E62" s="39"/>
      <c r="F62" s="39"/>
      <c r="G62" s="75"/>
      <c r="H62" s="75"/>
      <c r="I62" s="75"/>
      <c r="J62" s="75"/>
      <c r="K62" s="75"/>
      <c r="L62" s="39"/>
      <c r="M62" s="76"/>
      <c r="N62" s="76"/>
      <c r="O62" s="76"/>
      <c r="P62" s="76"/>
      <c r="Q62" s="76"/>
      <c r="R62" s="39"/>
      <c r="S62" s="75"/>
      <c r="T62" s="75"/>
      <c r="U62" s="75"/>
      <c r="V62" s="75"/>
      <c r="W62" s="75"/>
      <c r="X62" s="42"/>
      <c r="Y62" s="39"/>
      <c r="Z62" s="39"/>
      <c r="AA62" s="39"/>
      <c r="AB62" s="39"/>
      <c r="AC62" s="39"/>
      <c r="AD62" s="39"/>
      <c r="AE62" s="39"/>
      <c r="AF62" s="39"/>
      <c r="AG62" s="39"/>
    </row>
    <row r="63" spans="3:35" ht="5.25" customHeight="1">
      <c r="C63" s="39"/>
      <c r="D63" s="39"/>
      <c r="E63" s="39"/>
      <c r="F63" s="39"/>
      <c r="G63" s="75"/>
      <c r="H63" s="75"/>
      <c r="I63" s="75"/>
      <c r="J63" s="75"/>
      <c r="K63" s="75"/>
      <c r="L63" s="39"/>
      <c r="M63" s="76"/>
      <c r="N63" s="76"/>
      <c r="O63" s="76"/>
      <c r="P63" s="76"/>
      <c r="Q63" s="76"/>
      <c r="R63" s="39"/>
      <c r="S63" s="75"/>
      <c r="T63" s="75"/>
      <c r="U63" s="75"/>
      <c r="V63" s="75"/>
      <c r="W63" s="75"/>
      <c r="X63" s="42"/>
      <c r="Y63" s="39"/>
      <c r="Z63" s="39"/>
      <c r="AA63" s="39"/>
      <c r="AB63" s="39"/>
      <c r="AC63" s="39"/>
      <c r="AD63" s="39"/>
      <c r="AE63" s="39"/>
      <c r="AF63" s="39"/>
      <c r="AG63" s="39"/>
    </row>
    <row r="64" spans="3:35" ht="15.75" customHeight="1">
      <c r="C64" s="275" t="s">
        <v>161</v>
      </c>
      <c r="D64" s="276"/>
      <c r="E64" s="276"/>
      <c r="F64" s="276"/>
      <c r="G64" s="276"/>
      <c r="H64" s="276"/>
      <c r="I64" s="277"/>
      <c r="J64" s="272" t="s">
        <v>162</v>
      </c>
      <c r="K64" s="272"/>
      <c r="L64" s="272"/>
      <c r="M64" s="272"/>
      <c r="N64" s="273" t="s">
        <v>163</v>
      </c>
      <c r="O64" s="272"/>
      <c r="P64" s="272"/>
      <c r="Q64" s="272"/>
      <c r="R64" s="273" t="s">
        <v>164</v>
      </c>
      <c r="S64" s="272"/>
      <c r="T64" s="272"/>
      <c r="U64" s="272"/>
      <c r="V64" s="273" t="s">
        <v>165</v>
      </c>
      <c r="W64" s="272"/>
      <c r="X64" s="272"/>
      <c r="Y64" s="272"/>
      <c r="Z64" s="273" t="s">
        <v>166</v>
      </c>
      <c r="AA64" s="272"/>
      <c r="AB64" s="272"/>
      <c r="AC64" s="272"/>
      <c r="AD64" s="272" t="s">
        <v>167</v>
      </c>
      <c r="AE64" s="272"/>
      <c r="AF64" s="272"/>
      <c r="AG64" s="272"/>
    </row>
    <row r="65" spans="3:33" ht="15.75" customHeight="1">
      <c r="C65" s="278"/>
      <c r="D65" s="279"/>
      <c r="E65" s="279"/>
      <c r="F65" s="279"/>
      <c r="G65" s="279"/>
      <c r="H65" s="279"/>
      <c r="I65" s="280"/>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row>
    <row r="66" spans="3:33" ht="15.75" customHeight="1">
      <c r="C66" s="281"/>
      <c r="D66" s="282"/>
      <c r="E66" s="282"/>
      <c r="F66" s="282"/>
      <c r="G66" s="282"/>
      <c r="H66" s="282"/>
      <c r="I66" s="283"/>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row>
    <row r="67" spans="3:33" ht="49.5" customHeight="1">
      <c r="C67" s="273" t="s">
        <v>168</v>
      </c>
      <c r="D67" s="272"/>
      <c r="E67" s="272"/>
      <c r="F67" s="272"/>
      <c r="G67" s="272"/>
      <c r="H67" s="272"/>
      <c r="I67" s="272"/>
      <c r="J67" s="274" t="s">
        <v>169</v>
      </c>
      <c r="K67" s="272"/>
      <c r="L67" s="272"/>
      <c r="M67" s="272"/>
      <c r="N67" s="274" t="s">
        <v>170</v>
      </c>
      <c r="O67" s="274"/>
      <c r="P67" s="274"/>
      <c r="Q67" s="274"/>
      <c r="R67" s="274"/>
      <c r="S67" s="274"/>
      <c r="T67" s="274"/>
      <c r="U67" s="274"/>
      <c r="V67" s="274" t="s">
        <v>171</v>
      </c>
      <c r="W67" s="274"/>
      <c r="X67" s="274"/>
      <c r="Y67" s="274"/>
      <c r="Z67" s="274"/>
      <c r="AA67" s="274"/>
      <c r="AB67" s="274"/>
      <c r="AC67" s="274"/>
      <c r="AD67" s="274" t="s">
        <v>172</v>
      </c>
      <c r="AE67" s="272"/>
      <c r="AF67" s="272"/>
      <c r="AG67" s="272"/>
    </row>
    <row r="68" spans="3:33" ht="49.5" customHeight="1">
      <c r="C68" s="273" t="s">
        <v>173</v>
      </c>
      <c r="D68" s="272"/>
      <c r="E68" s="272"/>
      <c r="F68" s="272"/>
      <c r="G68" s="272"/>
      <c r="H68" s="272"/>
      <c r="I68" s="272"/>
      <c r="J68" s="274" t="s">
        <v>170</v>
      </c>
      <c r="K68" s="272"/>
      <c r="L68" s="272"/>
      <c r="M68" s="272"/>
      <c r="N68" s="274" t="s">
        <v>171</v>
      </c>
      <c r="O68" s="274"/>
      <c r="P68" s="274"/>
      <c r="Q68" s="274"/>
      <c r="R68" s="274"/>
      <c r="S68" s="274"/>
      <c r="T68" s="274"/>
      <c r="U68" s="274"/>
      <c r="V68" s="274"/>
      <c r="W68" s="274"/>
      <c r="X68" s="274"/>
      <c r="Y68" s="274"/>
      <c r="Z68" s="274" t="s">
        <v>172</v>
      </c>
      <c r="AA68" s="274"/>
      <c r="AB68" s="274"/>
      <c r="AC68" s="274"/>
      <c r="AD68" s="274"/>
      <c r="AE68" s="274"/>
      <c r="AF68" s="274"/>
      <c r="AG68" s="274"/>
    </row>
    <row r="69" spans="3:33" ht="49.5" customHeight="1">
      <c r="C69" s="273" t="s">
        <v>174</v>
      </c>
      <c r="D69" s="272"/>
      <c r="E69" s="272"/>
      <c r="F69" s="272"/>
      <c r="G69" s="272"/>
      <c r="H69" s="272"/>
      <c r="I69" s="272"/>
      <c r="J69" s="274" t="s">
        <v>175</v>
      </c>
      <c r="K69" s="272"/>
      <c r="L69" s="272"/>
      <c r="M69" s="272"/>
      <c r="N69" s="274" t="s">
        <v>176</v>
      </c>
      <c r="O69" s="272"/>
      <c r="P69" s="272"/>
      <c r="Q69" s="272"/>
      <c r="R69" s="274" t="s">
        <v>177</v>
      </c>
      <c r="S69" s="272"/>
      <c r="T69" s="272"/>
      <c r="U69" s="272"/>
      <c r="V69" s="274" t="s">
        <v>170</v>
      </c>
      <c r="W69" s="272"/>
      <c r="X69" s="272"/>
      <c r="Y69" s="272"/>
      <c r="Z69" s="274" t="s">
        <v>171</v>
      </c>
      <c r="AA69" s="274"/>
      <c r="AB69" s="274"/>
      <c r="AC69" s="274"/>
      <c r="AD69" s="274"/>
      <c r="AE69" s="274"/>
      <c r="AF69" s="274"/>
      <c r="AG69" s="274"/>
    </row>
    <row r="70" spans="3:33" ht="49.5" customHeight="1">
      <c r="C70" s="273" t="s">
        <v>178</v>
      </c>
      <c r="D70" s="272"/>
      <c r="E70" s="272"/>
      <c r="F70" s="272"/>
      <c r="G70" s="272"/>
      <c r="H70" s="272"/>
      <c r="I70" s="272"/>
      <c r="J70" s="274" t="s">
        <v>177</v>
      </c>
      <c r="K70" s="272"/>
      <c r="L70" s="272"/>
      <c r="M70" s="272"/>
      <c r="N70" s="274" t="s">
        <v>170</v>
      </c>
      <c r="O70" s="272"/>
      <c r="P70" s="272"/>
      <c r="Q70" s="272"/>
      <c r="R70" s="274" t="s">
        <v>171</v>
      </c>
      <c r="S70" s="274"/>
      <c r="T70" s="274"/>
      <c r="U70" s="274"/>
      <c r="V70" s="274"/>
      <c r="W70" s="274"/>
      <c r="X70" s="274"/>
      <c r="Y70" s="274"/>
      <c r="Z70" s="274"/>
      <c r="AA70" s="274"/>
      <c r="AB70" s="274"/>
      <c r="AC70" s="274"/>
      <c r="AD70" s="274" t="s">
        <v>172</v>
      </c>
      <c r="AE70" s="272"/>
      <c r="AF70" s="272"/>
      <c r="AG70" s="272"/>
    </row>
    <row r="71" spans="3:33" ht="49.5" customHeight="1">
      <c r="C71" s="272" t="s">
        <v>179</v>
      </c>
      <c r="D71" s="272"/>
      <c r="E71" s="272"/>
      <c r="F71" s="272"/>
      <c r="G71" s="272"/>
      <c r="H71" s="272"/>
      <c r="I71" s="272"/>
      <c r="J71" s="274" t="s">
        <v>175</v>
      </c>
      <c r="K71" s="272"/>
      <c r="L71" s="272"/>
      <c r="M71" s="272"/>
      <c r="N71" s="274" t="s">
        <v>176</v>
      </c>
      <c r="O71" s="272"/>
      <c r="P71" s="272"/>
      <c r="Q71" s="272"/>
      <c r="R71" s="274" t="s">
        <v>170</v>
      </c>
      <c r="S71" s="274"/>
      <c r="T71" s="274"/>
      <c r="U71" s="274"/>
      <c r="V71" s="274"/>
      <c r="W71" s="274"/>
      <c r="X71" s="274"/>
      <c r="Y71" s="274"/>
      <c r="Z71" s="274" t="s">
        <v>171</v>
      </c>
      <c r="AA71" s="274"/>
      <c r="AB71" s="274"/>
      <c r="AC71" s="274"/>
      <c r="AD71" s="274"/>
      <c r="AE71" s="274"/>
      <c r="AF71" s="274"/>
      <c r="AG71" s="274"/>
    </row>
    <row r="72" spans="3:33" ht="1.5" customHeight="1">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row>
    <row r="73" spans="3:33" ht="16.5" customHeight="1">
      <c r="C73" s="39" t="s">
        <v>180</v>
      </c>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row>
    <row r="74" spans="3:33" ht="16.5" customHeight="1"/>
    <row r="75" spans="3:33" ht="16.5" customHeight="1"/>
    <row r="76" spans="3:33" ht="16.5" customHeight="1"/>
    <row r="77" spans="3:33" ht="16.5" customHeight="1"/>
    <row r="78" spans="3:33" ht="16.5" customHeight="1"/>
    <row r="79" spans="3:33" ht="16.5" customHeight="1"/>
    <row r="80" spans="3:33"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sheetData>
  <sheetProtection algorithmName="SHA-512" hashValue="NP+x8hTUkN19qXEcrXN2Ql2LyrqLk/4upw3dqOOfBRMpOi7n89KvjaDXYwqw4aAKB1bYA0Qt02APeXRzEdvwtg==" saltValue="T7DjC4ViBEwcsjl6CCUaHg==" spinCount="100000" sheet="1" objects="1" scenarios="1"/>
  <mergeCells count="90">
    <mergeCell ref="C70:I70"/>
    <mergeCell ref="J70:M70"/>
    <mergeCell ref="N70:Q70"/>
    <mergeCell ref="R70:AC70"/>
    <mergeCell ref="AD70:AG70"/>
    <mergeCell ref="C71:I71"/>
    <mergeCell ref="J71:M71"/>
    <mergeCell ref="N71:Q71"/>
    <mergeCell ref="R71:Y71"/>
    <mergeCell ref="Z71:AG71"/>
    <mergeCell ref="C68:I68"/>
    <mergeCell ref="J68:M68"/>
    <mergeCell ref="N68:Y68"/>
    <mergeCell ref="Z68:AG68"/>
    <mergeCell ref="C69:I69"/>
    <mergeCell ref="J69:M69"/>
    <mergeCell ref="N69:Q69"/>
    <mergeCell ref="R69:U69"/>
    <mergeCell ref="V69:Y69"/>
    <mergeCell ref="Z69:AG69"/>
    <mergeCell ref="AD64:AG66"/>
    <mergeCell ref="C67:I67"/>
    <mergeCell ref="J67:M67"/>
    <mergeCell ref="N67:U67"/>
    <mergeCell ref="V67:AC67"/>
    <mergeCell ref="AD67:AG67"/>
    <mergeCell ref="C64:I66"/>
    <mergeCell ref="J64:M66"/>
    <mergeCell ref="N64:Q66"/>
    <mergeCell ref="R64:U66"/>
    <mergeCell ref="V64:Y66"/>
    <mergeCell ref="Z64:AC66"/>
    <mergeCell ref="AA38:AB38"/>
    <mergeCell ref="C50:AI50"/>
    <mergeCell ref="N54:O54"/>
    <mergeCell ref="H56:L56"/>
    <mergeCell ref="N56:R56"/>
    <mergeCell ref="AD38:AH38"/>
    <mergeCell ref="C41:AI41"/>
    <mergeCell ref="H45:Q45"/>
    <mergeCell ref="H47:Q47"/>
    <mergeCell ref="S47:T47"/>
    <mergeCell ref="V47:Z47"/>
    <mergeCell ref="S38:U38"/>
    <mergeCell ref="J54:L54"/>
    <mergeCell ref="H58:L58"/>
    <mergeCell ref="N58:R58"/>
    <mergeCell ref="T58:Y58"/>
    <mergeCell ref="W38:X38"/>
    <mergeCell ref="E34:G34"/>
    <mergeCell ref="H36:K36"/>
    <mergeCell ref="N36:Q36"/>
    <mergeCell ref="H38:K38"/>
    <mergeCell ref="N38:Q38"/>
    <mergeCell ref="V31:Z31"/>
    <mergeCell ref="D18:K18"/>
    <mergeCell ref="M18:R18"/>
    <mergeCell ref="D20:K20"/>
    <mergeCell ref="M20:R20"/>
    <mergeCell ref="C22:AI22"/>
    <mergeCell ref="E27:G27"/>
    <mergeCell ref="H29:K29"/>
    <mergeCell ref="M29:P29"/>
    <mergeCell ref="H31:K31"/>
    <mergeCell ref="M31:P31"/>
    <mergeCell ref="S31:T31"/>
    <mergeCell ref="D16:K16"/>
    <mergeCell ref="M16:R16"/>
    <mergeCell ref="J10:R10"/>
    <mergeCell ref="S10:X10"/>
    <mergeCell ref="Y10:AG10"/>
    <mergeCell ref="D11:I11"/>
    <mergeCell ref="J11:R11"/>
    <mergeCell ref="S11:X11"/>
    <mergeCell ref="Y11:AG11"/>
    <mergeCell ref="D12:I12"/>
    <mergeCell ref="J12:R12"/>
    <mergeCell ref="S12:X12"/>
    <mergeCell ref="Y12:AG12"/>
    <mergeCell ref="B14:AH14"/>
    <mergeCell ref="B1:AG2"/>
    <mergeCell ref="AK4:BJ15"/>
    <mergeCell ref="B5:AH5"/>
    <mergeCell ref="D7:I7"/>
    <mergeCell ref="J7:AG7"/>
    <mergeCell ref="D8:I8"/>
    <mergeCell ref="J8:AG8"/>
    <mergeCell ref="D9:I9"/>
    <mergeCell ref="J9:AG9"/>
    <mergeCell ref="D10:I10"/>
  </mergeCells>
  <phoneticPr fontId="6"/>
  <dataValidations count="1">
    <dataValidation type="list" allowBlank="1" showInputMessage="1" showErrorMessage="1" sqref="W12:X12 JS12:JT12 TO12:TP12 ADK12:ADL12 ANG12:ANH12 AXC12:AXD12 BGY12:BGZ12 BQU12:BQV12 CAQ12:CAR12 CKM12:CKN12 CUI12:CUJ12 DEE12:DEF12 DOA12:DOB12 DXW12:DXX12 EHS12:EHT12 ERO12:ERP12 FBK12:FBL12 FLG12:FLH12 FVC12:FVD12 GEY12:GEZ12 GOU12:GOV12 GYQ12:GYR12 HIM12:HIN12 HSI12:HSJ12 ICE12:ICF12 IMA12:IMB12 IVW12:IVX12 JFS12:JFT12 JPO12:JPP12 JZK12:JZL12 KJG12:KJH12 KTC12:KTD12 LCY12:LCZ12 LMU12:LMV12 LWQ12:LWR12 MGM12:MGN12 MQI12:MQJ12 NAE12:NAF12 NKA12:NKB12 NTW12:NTX12 ODS12:ODT12 ONO12:ONP12 OXK12:OXL12 PHG12:PHH12 PRC12:PRD12 QAY12:QAZ12 QKU12:QKV12 QUQ12:QUR12 REM12:REN12 ROI12:ROJ12 RYE12:RYF12 SIA12:SIB12 SRW12:SRX12 TBS12:TBT12 TLO12:TLP12 TVK12:TVL12 UFG12:UFH12 UPC12:UPD12 UYY12:UYZ12 VIU12:VIV12 VSQ12:VSR12 WCM12:WCN12 WMI12:WMJ12 WWE12:WWF12 W65548:X65548 JS65548:JT65548 TO65548:TP65548 ADK65548:ADL65548 ANG65548:ANH65548 AXC65548:AXD65548 BGY65548:BGZ65548 BQU65548:BQV65548 CAQ65548:CAR65548 CKM65548:CKN65548 CUI65548:CUJ65548 DEE65548:DEF65548 DOA65548:DOB65548 DXW65548:DXX65548 EHS65548:EHT65548 ERO65548:ERP65548 FBK65548:FBL65548 FLG65548:FLH65548 FVC65548:FVD65548 GEY65548:GEZ65548 GOU65548:GOV65548 GYQ65548:GYR65548 HIM65548:HIN65548 HSI65548:HSJ65548 ICE65548:ICF65548 IMA65548:IMB65548 IVW65548:IVX65548 JFS65548:JFT65548 JPO65548:JPP65548 JZK65548:JZL65548 KJG65548:KJH65548 KTC65548:KTD65548 LCY65548:LCZ65548 LMU65548:LMV65548 LWQ65548:LWR65548 MGM65548:MGN65548 MQI65548:MQJ65548 NAE65548:NAF65548 NKA65548:NKB65548 NTW65548:NTX65548 ODS65548:ODT65548 ONO65548:ONP65548 OXK65548:OXL65548 PHG65548:PHH65548 PRC65548:PRD65548 QAY65548:QAZ65548 QKU65548:QKV65548 QUQ65548:QUR65548 REM65548:REN65548 ROI65548:ROJ65548 RYE65548:RYF65548 SIA65548:SIB65548 SRW65548:SRX65548 TBS65548:TBT65548 TLO65548:TLP65548 TVK65548:TVL65548 UFG65548:UFH65548 UPC65548:UPD65548 UYY65548:UYZ65548 VIU65548:VIV65548 VSQ65548:VSR65548 WCM65548:WCN65548 WMI65548:WMJ65548 WWE65548:WWF65548 W131084:X131084 JS131084:JT131084 TO131084:TP131084 ADK131084:ADL131084 ANG131084:ANH131084 AXC131084:AXD131084 BGY131084:BGZ131084 BQU131084:BQV131084 CAQ131084:CAR131084 CKM131084:CKN131084 CUI131084:CUJ131084 DEE131084:DEF131084 DOA131084:DOB131084 DXW131084:DXX131084 EHS131084:EHT131084 ERO131084:ERP131084 FBK131084:FBL131084 FLG131084:FLH131084 FVC131084:FVD131084 GEY131084:GEZ131084 GOU131084:GOV131084 GYQ131084:GYR131084 HIM131084:HIN131084 HSI131084:HSJ131084 ICE131084:ICF131084 IMA131084:IMB131084 IVW131084:IVX131084 JFS131084:JFT131084 JPO131084:JPP131084 JZK131084:JZL131084 KJG131084:KJH131084 KTC131084:KTD131084 LCY131084:LCZ131084 LMU131084:LMV131084 LWQ131084:LWR131084 MGM131084:MGN131084 MQI131084:MQJ131084 NAE131084:NAF131084 NKA131084:NKB131084 NTW131084:NTX131084 ODS131084:ODT131084 ONO131084:ONP131084 OXK131084:OXL131084 PHG131084:PHH131084 PRC131084:PRD131084 QAY131084:QAZ131084 QKU131084:QKV131084 QUQ131084:QUR131084 REM131084:REN131084 ROI131084:ROJ131084 RYE131084:RYF131084 SIA131084:SIB131084 SRW131084:SRX131084 TBS131084:TBT131084 TLO131084:TLP131084 TVK131084:TVL131084 UFG131084:UFH131084 UPC131084:UPD131084 UYY131084:UYZ131084 VIU131084:VIV131084 VSQ131084:VSR131084 WCM131084:WCN131084 WMI131084:WMJ131084 WWE131084:WWF131084 W196620:X196620 JS196620:JT196620 TO196620:TP196620 ADK196620:ADL196620 ANG196620:ANH196620 AXC196620:AXD196620 BGY196620:BGZ196620 BQU196620:BQV196620 CAQ196620:CAR196620 CKM196620:CKN196620 CUI196620:CUJ196620 DEE196620:DEF196620 DOA196620:DOB196620 DXW196620:DXX196620 EHS196620:EHT196620 ERO196620:ERP196620 FBK196620:FBL196620 FLG196620:FLH196620 FVC196620:FVD196620 GEY196620:GEZ196620 GOU196620:GOV196620 GYQ196620:GYR196620 HIM196620:HIN196620 HSI196620:HSJ196620 ICE196620:ICF196620 IMA196620:IMB196620 IVW196620:IVX196620 JFS196620:JFT196620 JPO196620:JPP196620 JZK196620:JZL196620 KJG196620:KJH196620 KTC196620:KTD196620 LCY196620:LCZ196620 LMU196620:LMV196620 LWQ196620:LWR196620 MGM196620:MGN196620 MQI196620:MQJ196620 NAE196620:NAF196620 NKA196620:NKB196620 NTW196620:NTX196620 ODS196620:ODT196620 ONO196620:ONP196620 OXK196620:OXL196620 PHG196620:PHH196620 PRC196620:PRD196620 QAY196620:QAZ196620 QKU196620:QKV196620 QUQ196620:QUR196620 REM196620:REN196620 ROI196620:ROJ196620 RYE196620:RYF196620 SIA196620:SIB196620 SRW196620:SRX196620 TBS196620:TBT196620 TLO196620:TLP196620 TVK196620:TVL196620 UFG196620:UFH196620 UPC196620:UPD196620 UYY196620:UYZ196620 VIU196620:VIV196620 VSQ196620:VSR196620 WCM196620:WCN196620 WMI196620:WMJ196620 WWE196620:WWF196620 W262156:X262156 JS262156:JT262156 TO262156:TP262156 ADK262156:ADL262156 ANG262156:ANH262156 AXC262156:AXD262156 BGY262156:BGZ262156 BQU262156:BQV262156 CAQ262156:CAR262156 CKM262156:CKN262156 CUI262156:CUJ262156 DEE262156:DEF262156 DOA262156:DOB262156 DXW262156:DXX262156 EHS262156:EHT262156 ERO262156:ERP262156 FBK262156:FBL262156 FLG262156:FLH262156 FVC262156:FVD262156 GEY262156:GEZ262156 GOU262156:GOV262156 GYQ262156:GYR262156 HIM262156:HIN262156 HSI262156:HSJ262156 ICE262156:ICF262156 IMA262156:IMB262156 IVW262156:IVX262156 JFS262156:JFT262156 JPO262156:JPP262156 JZK262156:JZL262156 KJG262156:KJH262156 KTC262156:KTD262156 LCY262156:LCZ262156 LMU262156:LMV262156 LWQ262156:LWR262156 MGM262156:MGN262156 MQI262156:MQJ262156 NAE262156:NAF262156 NKA262156:NKB262156 NTW262156:NTX262156 ODS262156:ODT262156 ONO262156:ONP262156 OXK262156:OXL262156 PHG262156:PHH262156 PRC262156:PRD262156 QAY262156:QAZ262156 QKU262156:QKV262156 QUQ262156:QUR262156 REM262156:REN262156 ROI262156:ROJ262156 RYE262156:RYF262156 SIA262156:SIB262156 SRW262156:SRX262156 TBS262156:TBT262156 TLO262156:TLP262156 TVK262156:TVL262156 UFG262156:UFH262156 UPC262156:UPD262156 UYY262156:UYZ262156 VIU262156:VIV262156 VSQ262156:VSR262156 WCM262156:WCN262156 WMI262156:WMJ262156 WWE262156:WWF262156 W327692:X327692 JS327692:JT327692 TO327692:TP327692 ADK327692:ADL327692 ANG327692:ANH327692 AXC327692:AXD327692 BGY327692:BGZ327692 BQU327692:BQV327692 CAQ327692:CAR327692 CKM327692:CKN327692 CUI327692:CUJ327692 DEE327692:DEF327692 DOA327692:DOB327692 DXW327692:DXX327692 EHS327692:EHT327692 ERO327692:ERP327692 FBK327692:FBL327692 FLG327692:FLH327692 FVC327692:FVD327692 GEY327692:GEZ327692 GOU327692:GOV327692 GYQ327692:GYR327692 HIM327692:HIN327692 HSI327692:HSJ327692 ICE327692:ICF327692 IMA327692:IMB327692 IVW327692:IVX327692 JFS327692:JFT327692 JPO327692:JPP327692 JZK327692:JZL327692 KJG327692:KJH327692 KTC327692:KTD327692 LCY327692:LCZ327692 LMU327692:LMV327692 LWQ327692:LWR327692 MGM327692:MGN327692 MQI327692:MQJ327692 NAE327692:NAF327692 NKA327692:NKB327692 NTW327692:NTX327692 ODS327692:ODT327692 ONO327692:ONP327692 OXK327692:OXL327692 PHG327692:PHH327692 PRC327692:PRD327692 QAY327692:QAZ327692 QKU327692:QKV327692 QUQ327692:QUR327692 REM327692:REN327692 ROI327692:ROJ327692 RYE327692:RYF327692 SIA327692:SIB327692 SRW327692:SRX327692 TBS327692:TBT327692 TLO327692:TLP327692 TVK327692:TVL327692 UFG327692:UFH327692 UPC327692:UPD327692 UYY327692:UYZ327692 VIU327692:VIV327692 VSQ327692:VSR327692 WCM327692:WCN327692 WMI327692:WMJ327692 WWE327692:WWF327692 W393228:X393228 JS393228:JT393228 TO393228:TP393228 ADK393228:ADL393228 ANG393228:ANH393228 AXC393228:AXD393228 BGY393228:BGZ393228 BQU393228:BQV393228 CAQ393228:CAR393228 CKM393228:CKN393228 CUI393228:CUJ393228 DEE393228:DEF393228 DOA393228:DOB393228 DXW393228:DXX393228 EHS393228:EHT393228 ERO393228:ERP393228 FBK393228:FBL393228 FLG393228:FLH393228 FVC393228:FVD393228 GEY393228:GEZ393228 GOU393228:GOV393228 GYQ393228:GYR393228 HIM393228:HIN393228 HSI393228:HSJ393228 ICE393228:ICF393228 IMA393228:IMB393228 IVW393228:IVX393228 JFS393228:JFT393228 JPO393228:JPP393228 JZK393228:JZL393228 KJG393228:KJH393228 KTC393228:KTD393228 LCY393228:LCZ393228 LMU393228:LMV393228 LWQ393228:LWR393228 MGM393228:MGN393228 MQI393228:MQJ393228 NAE393228:NAF393228 NKA393228:NKB393228 NTW393228:NTX393228 ODS393228:ODT393228 ONO393228:ONP393228 OXK393228:OXL393228 PHG393228:PHH393228 PRC393228:PRD393228 QAY393228:QAZ393228 QKU393228:QKV393228 QUQ393228:QUR393228 REM393228:REN393228 ROI393228:ROJ393228 RYE393228:RYF393228 SIA393228:SIB393228 SRW393228:SRX393228 TBS393228:TBT393228 TLO393228:TLP393228 TVK393228:TVL393228 UFG393228:UFH393228 UPC393228:UPD393228 UYY393228:UYZ393228 VIU393228:VIV393228 VSQ393228:VSR393228 WCM393228:WCN393228 WMI393228:WMJ393228 WWE393228:WWF393228 W458764:X458764 JS458764:JT458764 TO458764:TP458764 ADK458764:ADL458764 ANG458764:ANH458764 AXC458764:AXD458764 BGY458764:BGZ458764 BQU458764:BQV458764 CAQ458764:CAR458764 CKM458764:CKN458764 CUI458764:CUJ458764 DEE458764:DEF458764 DOA458764:DOB458764 DXW458764:DXX458764 EHS458764:EHT458764 ERO458764:ERP458764 FBK458764:FBL458764 FLG458764:FLH458764 FVC458764:FVD458764 GEY458764:GEZ458764 GOU458764:GOV458764 GYQ458764:GYR458764 HIM458764:HIN458764 HSI458764:HSJ458764 ICE458764:ICF458764 IMA458764:IMB458764 IVW458764:IVX458764 JFS458764:JFT458764 JPO458764:JPP458764 JZK458764:JZL458764 KJG458764:KJH458764 KTC458764:KTD458764 LCY458764:LCZ458764 LMU458764:LMV458764 LWQ458764:LWR458764 MGM458764:MGN458764 MQI458764:MQJ458764 NAE458764:NAF458764 NKA458764:NKB458764 NTW458764:NTX458764 ODS458764:ODT458764 ONO458764:ONP458764 OXK458764:OXL458764 PHG458764:PHH458764 PRC458764:PRD458764 QAY458764:QAZ458764 QKU458764:QKV458764 QUQ458764:QUR458764 REM458764:REN458764 ROI458764:ROJ458764 RYE458764:RYF458764 SIA458764:SIB458764 SRW458764:SRX458764 TBS458764:TBT458764 TLO458764:TLP458764 TVK458764:TVL458764 UFG458764:UFH458764 UPC458764:UPD458764 UYY458764:UYZ458764 VIU458764:VIV458764 VSQ458764:VSR458764 WCM458764:WCN458764 WMI458764:WMJ458764 WWE458764:WWF458764 W524300:X524300 JS524300:JT524300 TO524300:TP524300 ADK524300:ADL524300 ANG524300:ANH524300 AXC524300:AXD524300 BGY524300:BGZ524300 BQU524300:BQV524300 CAQ524300:CAR524300 CKM524300:CKN524300 CUI524300:CUJ524300 DEE524300:DEF524300 DOA524300:DOB524300 DXW524300:DXX524300 EHS524300:EHT524300 ERO524300:ERP524300 FBK524300:FBL524300 FLG524300:FLH524300 FVC524300:FVD524300 GEY524300:GEZ524300 GOU524300:GOV524300 GYQ524300:GYR524300 HIM524300:HIN524300 HSI524300:HSJ524300 ICE524300:ICF524300 IMA524300:IMB524300 IVW524300:IVX524300 JFS524300:JFT524300 JPO524300:JPP524300 JZK524300:JZL524300 KJG524300:KJH524300 KTC524300:KTD524300 LCY524300:LCZ524300 LMU524300:LMV524300 LWQ524300:LWR524300 MGM524300:MGN524300 MQI524300:MQJ524300 NAE524300:NAF524300 NKA524300:NKB524300 NTW524300:NTX524300 ODS524300:ODT524300 ONO524300:ONP524300 OXK524300:OXL524300 PHG524300:PHH524300 PRC524300:PRD524300 QAY524300:QAZ524300 QKU524300:QKV524300 QUQ524300:QUR524300 REM524300:REN524300 ROI524300:ROJ524300 RYE524300:RYF524300 SIA524300:SIB524300 SRW524300:SRX524300 TBS524300:TBT524300 TLO524300:TLP524300 TVK524300:TVL524300 UFG524300:UFH524300 UPC524300:UPD524300 UYY524300:UYZ524300 VIU524300:VIV524300 VSQ524300:VSR524300 WCM524300:WCN524300 WMI524300:WMJ524300 WWE524300:WWF524300 W589836:X589836 JS589836:JT589836 TO589836:TP589836 ADK589836:ADL589836 ANG589836:ANH589836 AXC589836:AXD589836 BGY589836:BGZ589836 BQU589836:BQV589836 CAQ589836:CAR589836 CKM589836:CKN589836 CUI589836:CUJ589836 DEE589836:DEF589836 DOA589836:DOB589836 DXW589836:DXX589836 EHS589836:EHT589836 ERO589836:ERP589836 FBK589836:FBL589836 FLG589836:FLH589836 FVC589836:FVD589836 GEY589836:GEZ589836 GOU589836:GOV589836 GYQ589836:GYR589836 HIM589836:HIN589836 HSI589836:HSJ589836 ICE589836:ICF589836 IMA589836:IMB589836 IVW589836:IVX589836 JFS589836:JFT589836 JPO589836:JPP589836 JZK589836:JZL589836 KJG589836:KJH589836 KTC589836:KTD589836 LCY589836:LCZ589836 LMU589836:LMV589836 LWQ589836:LWR589836 MGM589836:MGN589836 MQI589836:MQJ589836 NAE589836:NAF589836 NKA589836:NKB589836 NTW589836:NTX589836 ODS589836:ODT589836 ONO589836:ONP589836 OXK589836:OXL589836 PHG589836:PHH589836 PRC589836:PRD589836 QAY589836:QAZ589836 QKU589836:QKV589836 QUQ589836:QUR589836 REM589836:REN589836 ROI589836:ROJ589836 RYE589836:RYF589836 SIA589836:SIB589836 SRW589836:SRX589836 TBS589836:TBT589836 TLO589836:TLP589836 TVK589836:TVL589836 UFG589836:UFH589836 UPC589836:UPD589836 UYY589836:UYZ589836 VIU589836:VIV589836 VSQ589836:VSR589836 WCM589836:WCN589836 WMI589836:WMJ589836 WWE589836:WWF589836 W655372:X655372 JS655372:JT655372 TO655372:TP655372 ADK655372:ADL655372 ANG655372:ANH655372 AXC655372:AXD655372 BGY655372:BGZ655372 BQU655372:BQV655372 CAQ655372:CAR655372 CKM655372:CKN655372 CUI655372:CUJ655372 DEE655372:DEF655372 DOA655372:DOB655372 DXW655372:DXX655372 EHS655372:EHT655372 ERO655372:ERP655372 FBK655372:FBL655372 FLG655372:FLH655372 FVC655372:FVD655372 GEY655372:GEZ655372 GOU655372:GOV655372 GYQ655372:GYR655372 HIM655372:HIN655372 HSI655372:HSJ655372 ICE655372:ICF655372 IMA655372:IMB655372 IVW655372:IVX655372 JFS655372:JFT655372 JPO655372:JPP655372 JZK655372:JZL655372 KJG655372:KJH655372 KTC655372:KTD655372 LCY655372:LCZ655372 LMU655372:LMV655372 LWQ655372:LWR655372 MGM655372:MGN655372 MQI655372:MQJ655372 NAE655372:NAF655372 NKA655372:NKB655372 NTW655372:NTX655372 ODS655372:ODT655372 ONO655372:ONP655372 OXK655372:OXL655372 PHG655372:PHH655372 PRC655372:PRD655372 QAY655372:QAZ655372 QKU655372:QKV655372 QUQ655372:QUR655372 REM655372:REN655372 ROI655372:ROJ655372 RYE655372:RYF655372 SIA655372:SIB655372 SRW655372:SRX655372 TBS655372:TBT655372 TLO655372:TLP655372 TVK655372:TVL655372 UFG655372:UFH655372 UPC655372:UPD655372 UYY655372:UYZ655372 VIU655372:VIV655372 VSQ655372:VSR655372 WCM655372:WCN655372 WMI655372:WMJ655372 WWE655372:WWF655372 W720908:X720908 JS720908:JT720908 TO720908:TP720908 ADK720908:ADL720908 ANG720908:ANH720908 AXC720908:AXD720908 BGY720908:BGZ720908 BQU720908:BQV720908 CAQ720908:CAR720908 CKM720908:CKN720908 CUI720908:CUJ720908 DEE720908:DEF720908 DOA720908:DOB720908 DXW720908:DXX720908 EHS720908:EHT720908 ERO720908:ERP720908 FBK720908:FBL720908 FLG720908:FLH720908 FVC720908:FVD720908 GEY720908:GEZ720908 GOU720908:GOV720908 GYQ720908:GYR720908 HIM720908:HIN720908 HSI720908:HSJ720908 ICE720908:ICF720908 IMA720908:IMB720908 IVW720908:IVX720908 JFS720908:JFT720908 JPO720908:JPP720908 JZK720908:JZL720908 KJG720908:KJH720908 KTC720908:KTD720908 LCY720908:LCZ720908 LMU720908:LMV720908 LWQ720908:LWR720908 MGM720908:MGN720908 MQI720908:MQJ720908 NAE720908:NAF720908 NKA720908:NKB720908 NTW720908:NTX720908 ODS720908:ODT720908 ONO720908:ONP720908 OXK720908:OXL720908 PHG720908:PHH720908 PRC720908:PRD720908 QAY720908:QAZ720908 QKU720908:QKV720908 QUQ720908:QUR720908 REM720908:REN720908 ROI720908:ROJ720908 RYE720908:RYF720908 SIA720908:SIB720908 SRW720908:SRX720908 TBS720908:TBT720908 TLO720908:TLP720908 TVK720908:TVL720908 UFG720908:UFH720908 UPC720908:UPD720908 UYY720908:UYZ720908 VIU720908:VIV720908 VSQ720908:VSR720908 WCM720908:WCN720908 WMI720908:WMJ720908 WWE720908:WWF720908 W786444:X786444 JS786444:JT786444 TO786444:TP786444 ADK786444:ADL786444 ANG786444:ANH786444 AXC786444:AXD786444 BGY786444:BGZ786444 BQU786444:BQV786444 CAQ786444:CAR786444 CKM786444:CKN786444 CUI786444:CUJ786444 DEE786444:DEF786444 DOA786444:DOB786444 DXW786444:DXX786444 EHS786444:EHT786444 ERO786444:ERP786444 FBK786444:FBL786444 FLG786444:FLH786444 FVC786444:FVD786444 GEY786444:GEZ786444 GOU786444:GOV786444 GYQ786444:GYR786444 HIM786444:HIN786444 HSI786444:HSJ786444 ICE786444:ICF786444 IMA786444:IMB786444 IVW786444:IVX786444 JFS786444:JFT786444 JPO786444:JPP786444 JZK786444:JZL786444 KJG786444:KJH786444 KTC786444:KTD786444 LCY786444:LCZ786444 LMU786444:LMV786444 LWQ786444:LWR786444 MGM786444:MGN786444 MQI786444:MQJ786444 NAE786444:NAF786444 NKA786444:NKB786444 NTW786444:NTX786444 ODS786444:ODT786444 ONO786444:ONP786444 OXK786444:OXL786444 PHG786444:PHH786444 PRC786444:PRD786444 QAY786444:QAZ786444 QKU786444:QKV786444 QUQ786444:QUR786444 REM786444:REN786444 ROI786444:ROJ786444 RYE786444:RYF786444 SIA786444:SIB786444 SRW786444:SRX786444 TBS786444:TBT786444 TLO786444:TLP786444 TVK786444:TVL786444 UFG786444:UFH786444 UPC786444:UPD786444 UYY786444:UYZ786444 VIU786444:VIV786444 VSQ786444:VSR786444 WCM786444:WCN786444 WMI786444:WMJ786444 WWE786444:WWF786444 W851980:X851980 JS851980:JT851980 TO851980:TP851980 ADK851980:ADL851980 ANG851980:ANH851980 AXC851980:AXD851980 BGY851980:BGZ851980 BQU851980:BQV851980 CAQ851980:CAR851980 CKM851980:CKN851980 CUI851980:CUJ851980 DEE851980:DEF851980 DOA851980:DOB851980 DXW851980:DXX851980 EHS851980:EHT851980 ERO851980:ERP851980 FBK851980:FBL851980 FLG851980:FLH851980 FVC851980:FVD851980 GEY851980:GEZ851980 GOU851980:GOV851980 GYQ851980:GYR851980 HIM851980:HIN851980 HSI851980:HSJ851980 ICE851980:ICF851980 IMA851980:IMB851980 IVW851980:IVX851980 JFS851980:JFT851980 JPO851980:JPP851980 JZK851980:JZL851980 KJG851980:KJH851980 KTC851980:KTD851980 LCY851980:LCZ851980 LMU851980:LMV851980 LWQ851980:LWR851980 MGM851980:MGN851980 MQI851980:MQJ851980 NAE851980:NAF851980 NKA851980:NKB851980 NTW851980:NTX851980 ODS851980:ODT851980 ONO851980:ONP851980 OXK851980:OXL851980 PHG851980:PHH851980 PRC851980:PRD851980 QAY851980:QAZ851980 QKU851980:QKV851980 QUQ851980:QUR851980 REM851980:REN851980 ROI851980:ROJ851980 RYE851980:RYF851980 SIA851980:SIB851980 SRW851980:SRX851980 TBS851980:TBT851980 TLO851980:TLP851980 TVK851980:TVL851980 UFG851980:UFH851980 UPC851980:UPD851980 UYY851980:UYZ851980 VIU851980:VIV851980 VSQ851980:VSR851980 WCM851980:WCN851980 WMI851980:WMJ851980 WWE851980:WWF851980 W917516:X917516 JS917516:JT917516 TO917516:TP917516 ADK917516:ADL917516 ANG917516:ANH917516 AXC917516:AXD917516 BGY917516:BGZ917516 BQU917516:BQV917516 CAQ917516:CAR917516 CKM917516:CKN917516 CUI917516:CUJ917516 DEE917516:DEF917516 DOA917516:DOB917516 DXW917516:DXX917516 EHS917516:EHT917516 ERO917516:ERP917516 FBK917516:FBL917516 FLG917516:FLH917516 FVC917516:FVD917516 GEY917516:GEZ917516 GOU917516:GOV917516 GYQ917516:GYR917516 HIM917516:HIN917516 HSI917516:HSJ917516 ICE917516:ICF917516 IMA917516:IMB917516 IVW917516:IVX917516 JFS917516:JFT917516 JPO917516:JPP917516 JZK917516:JZL917516 KJG917516:KJH917516 KTC917516:KTD917516 LCY917516:LCZ917516 LMU917516:LMV917516 LWQ917516:LWR917516 MGM917516:MGN917516 MQI917516:MQJ917516 NAE917516:NAF917516 NKA917516:NKB917516 NTW917516:NTX917516 ODS917516:ODT917516 ONO917516:ONP917516 OXK917516:OXL917516 PHG917516:PHH917516 PRC917516:PRD917516 QAY917516:QAZ917516 QKU917516:QKV917516 QUQ917516:QUR917516 REM917516:REN917516 ROI917516:ROJ917516 RYE917516:RYF917516 SIA917516:SIB917516 SRW917516:SRX917516 TBS917516:TBT917516 TLO917516:TLP917516 TVK917516:TVL917516 UFG917516:UFH917516 UPC917516:UPD917516 UYY917516:UYZ917516 VIU917516:VIV917516 VSQ917516:VSR917516 WCM917516:WCN917516 WMI917516:WMJ917516 WWE917516:WWF917516 W983052:X983052 JS983052:JT983052 TO983052:TP983052 ADK983052:ADL983052 ANG983052:ANH983052 AXC983052:AXD983052 BGY983052:BGZ983052 BQU983052:BQV983052 CAQ983052:CAR983052 CKM983052:CKN983052 CUI983052:CUJ983052 DEE983052:DEF983052 DOA983052:DOB983052 DXW983052:DXX983052 EHS983052:EHT983052 ERO983052:ERP983052 FBK983052:FBL983052 FLG983052:FLH983052 FVC983052:FVD983052 GEY983052:GEZ983052 GOU983052:GOV983052 GYQ983052:GYR983052 HIM983052:HIN983052 HSI983052:HSJ983052 ICE983052:ICF983052 IMA983052:IMB983052 IVW983052:IVX983052 JFS983052:JFT983052 JPO983052:JPP983052 JZK983052:JZL983052 KJG983052:KJH983052 KTC983052:KTD983052 LCY983052:LCZ983052 LMU983052:LMV983052 LWQ983052:LWR983052 MGM983052:MGN983052 MQI983052:MQJ983052 NAE983052:NAF983052 NKA983052:NKB983052 NTW983052:NTX983052 ODS983052:ODT983052 ONO983052:ONP983052 OXK983052:OXL983052 PHG983052:PHH983052 PRC983052:PRD983052 QAY983052:QAZ983052 QKU983052:QKV983052 QUQ983052:QUR983052 REM983052:REN983052 ROI983052:ROJ983052 RYE983052:RYF983052 SIA983052:SIB983052 SRW983052:SRX983052 TBS983052:TBT983052 TLO983052:TLP983052 TVK983052:TVL983052 UFG983052:UFH983052 UPC983052:UPD983052 UYY983052:UYZ983052 VIU983052:VIV983052 VSQ983052:VSR983052 WCM983052:WCN983052 WMI983052:WMJ983052 WWE983052:WWF983052">
      <formula1>"有,無"</formula1>
    </dataValidation>
  </dataValidations>
  <printOptions horizontalCentered="1"/>
  <pageMargins left="0.23622047244094491" right="0.23622047244094491" top="0.74803149606299213" bottom="0.74803149606299213" header="0.31496062992125984" footer="0.31496062992125984"/>
  <pageSetup paperSize="9" scale="95" orientation="portrait" blackAndWhite="1" r:id="rId1"/>
  <rowBreaks count="1" manualBreakCount="1">
    <brk id="61" max="3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F49"/>
  <sheetViews>
    <sheetView showZeros="0" view="pageBreakPreview" zoomScale="110" zoomScaleNormal="160" zoomScaleSheetLayoutView="110" workbookViewId="0">
      <selection activeCell="F8" sqref="F8:O8"/>
    </sheetView>
  </sheetViews>
  <sheetFormatPr defaultColWidth="8.75" defaultRowHeight="13.5"/>
  <cols>
    <col min="1" max="2" width="3" style="2" customWidth="1"/>
    <col min="3" max="3" width="3.75" style="2" customWidth="1"/>
    <col min="4" max="4" width="3.25" style="2" customWidth="1"/>
    <col min="5" max="5" width="3" style="2" customWidth="1"/>
    <col min="6" max="6" width="3.25" style="2" customWidth="1"/>
    <col min="7" max="8" width="2.75" style="2" customWidth="1"/>
    <col min="9" max="9" width="3.25" style="2" bestFit="1" customWidth="1"/>
    <col min="10" max="10" width="3.25" style="2" customWidth="1"/>
    <col min="11" max="11" width="2.875" style="2" customWidth="1"/>
    <col min="12" max="12" width="3.25" style="2" customWidth="1"/>
    <col min="13" max="13" width="2.625" style="2" customWidth="1"/>
    <col min="14" max="14" width="3.375" style="2" customWidth="1"/>
    <col min="15" max="15" width="2.75" style="2" customWidth="1"/>
    <col min="16" max="16" width="2.875" style="2" customWidth="1"/>
    <col min="17" max="17" width="3.125" style="2" customWidth="1"/>
    <col min="18" max="18" width="5.25" style="2" customWidth="1"/>
    <col min="19" max="19" width="2.5" style="2" customWidth="1"/>
    <col min="20" max="20" width="2.75" style="2" customWidth="1"/>
    <col min="21" max="21" width="3" style="2" customWidth="1"/>
    <col min="22" max="22" width="3.5" style="2" customWidth="1"/>
    <col min="23" max="23" width="2.75" style="2" customWidth="1"/>
    <col min="24" max="25" width="2.875" style="2" customWidth="1"/>
    <col min="26" max="26" width="3.875" style="2" customWidth="1"/>
    <col min="27" max="27" width="3.75" style="2" customWidth="1"/>
    <col min="28" max="29" width="3.125" style="2" customWidth="1"/>
    <col min="30" max="16384" width="8.75" style="2"/>
  </cols>
  <sheetData>
    <row r="1" spans="1:30" ht="18.75">
      <c r="A1" s="2" t="s">
        <v>32</v>
      </c>
      <c r="V1" s="286"/>
      <c r="W1" s="287"/>
      <c r="X1" s="287"/>
      <c r="Y1" s="287"/>
      <c r="Z1" s="287"/>
      <c r="AA1" s="287"/>
      <c r="AB1" s="287"/>
    </row>
    <row r="2" spans="1:30" ht="17.25">
      <c r="A2" s="290" t="s">
        <v>267</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row>
    <row r="3" spans="1:30">
      <c r="A3" s="2" t="s">
        <v>33</v>
      </c>
    </row>
    <row r="4" spans="1:30">
      <c r="U4" s="460" t="s">
        <v>186</v>
      </c>
      <c r="V4" s="460"/>
      <c r="W4" s="93"/>
      <c r="X4" s="32" t="s">
        <v>187</v>
      </c>
      <c r="Y4" s="93"/>
      <c r="Z4" s="33" t="s">
        <v>188</v>
      </c>
      <c r="AA4" s="107"/>
      <c r="AB4" s="32" t="s">
        <v>189</v>
      </c>
    </row>
    <row r="5" spans="1:30" ht="13.15" customHeight="1">
      <c r="A5" s="2" t="s">
        <v>34</v>
      </c>
      <c r="AD5" s="170" t="s">
        <v>274</v>
      </c>
    </row>
    <row r="6" spans="1:30" ht="13.15" customHeight="1">
      <c r="A6" s="222"/>
      <c r="B6" s="222"/>
      <c r="C6" s="222"/>
      <c r="D6" s="3"/>
      <c r="E6" s="3"/>
      <c r="F6" s="31" t="s">
        <v>190</v>
      </c>
      <c r="G6" s="505"/>
      <c r="H6" s="505"/>
      <c r="I6" s="505"/>
      <c r="J6" s="505"/>
      <c r="K6" s="505"/>
      <c r="L6" s="505"/>
      <c r="M6" s="505"/>
      <c r="N6" s="505"/>
      <c r="O6" s="505"/>
      <c r="P6" s="222"/>
      <c r="Q6" s="222"/>
      <c r="R6" s="220"/>
      <c r="S6" s="31" t="s">
        <v>262</v>
      </c>
      <c r="T6" s="505"/>
      <c r="U6" s="505"/>
      <c r="V6" s="505"/>
      <c r="W6" s="505"/>
      <c r="X6" s="505"/>
      <c r="Y6" s="505"/>
      <c r="Z6" s="505"/>
      <c r="AA6" s="505"/>
      <c r="AB6" s="505"/>
      <c r="AD6" s="170" t="s">
        <v>275</v>
      </c>
    </row>
    <row r="7" spans="1:30" ht="37.5" customHeight="1">
      <c r="A7" s="285" t="s">
        <v>324</v>
      </c>
      <c r="B7" s="285"/>
      <c r="C7" s="285"/>
      <c r="D7" s="284" t="s">
        <v>325</v>
      </c>
      <c r="E7" s="284"/>
      <c r="F7" s="288"/>
      <c r="G7" s="288"/>
      <c r="H7" s="288"/>
      <c r="I7" s="288"/>
      <c r="J7" s="288"/>
      <c r="K7" s="288"/>
      <c r="L7" s="288"/>
      <c r="M7" s="288"/>
      <c r="N7" s="288"/>
      <c r="O7" s="288"/>
      <c r="P7" s="285" t="s">
        <v>326</v>
      </c>
      <c r="Q7" s="285"/>
      <c r="R7" s="223" t="s">
        <v>325</v>
      </c>
      <c r="S7" s="288"/>
      <c r="T7" s="288"/>
      <c r="U7" s="288"/>
      <c r="V7" s="288"/>
      <c r="W7" s="288"/>
      <c r="X7" s="288"/>
      <c r="Y7" s="288"/>
      <c r="Z7" s="288"/>
      <c r="AA7" s="288"/>
      <c r="AB7" s="288"/>
      <c r="AD7" s="171" t="s">
        <v>276</v>
      </c>
    </row>
    <row r="8" spans="1:30" ht="13.9" customHeight="1">
      <c r="C8" s="3"/>
      <c r="D8" s="457" t="s">
        <v>113</v>
      </c>
      <c r="E8" s="457"/>
      <c r="F8" s="288"/>
      <c r="G8" s="288"/>
      <c r="H8" s="288"/>
      <c r="I8" s="288"/>
      <c r="J8" s="288"/>
      <c r="K8" s="288"/>
      <c r="L8" s="288"/>
      <c r="M8" s="288"/>
      <c r="N8" s="288"/>
      <c r="O8" s="288"/>
      <c r="R8" s="223" t="s">
        <v>35</v>
      </c>
      <c r="S8" s="288"/>
      <c r="T8" s="288"/>
      <c r="U8" s="288"/>
      <c r="V8" s="288"/>
      <c r="W8" s="288"/>
      <c r="X8" s="288"/>
      <c r="Y8" s="288"/>
      <c r="Z8" s="288"/>
      <c r="AA8" s="288"/>
      <c r="AB8" s="288"/>
    </row>
    <row r="9" spans="1:30" s="153" customFormat="1" ht="36" customHeight="1">
      <c r="C9" s="154"/>
      <c r="D9" s="457" t="s">
        <v>114</v>
      </c>
      <c r="E9" s="457"/>
      <c r="F9" s="288"/>
      <c r="G9" s="289"/>
      <c r="H9" s="289"/>
      <c r="I9" s="289"/>
      <c r="J9" s="289"/>
      <c r="K9" s="289"/>
      <c r="L9" s="289"/>
      <c r="M9" s="289"/>
      <c r="N9" s="289"/>
      <c r="O9" s="289"/>
      <c r="R9" s="223" t="s">
        <v>36</v>
      </c>
      <c r="S9" s="288"/>
      <c r="T9" s="289"/>
      <c r="U9" s="289"/>
      <c r="V9" s="289"/>
      <c r="W9" s="289"/>
      <c r="X9" s="289"/>
      <c r="Y9" s="289"/>
      <c r="Z9" s="289"/>
      <c r="AA9" s="289"/>
      <c r="AB9" s="289"/>
      <c r="AC9" s="155"/>
    </row>
    <row r="10" spans="1:30" ht="18.600000000000001" customHeight="1">
      <c r="C10" s="3"/>
      <c r="D10" s="285" t="s">
        <v>327</v>
      </c>
      <c r="E10" s="284"/>
      <c r="F10" s="288"/>
      <c r="G10" s="288"/>
      <c r="H10" s="288"/>
      <c r="I10" s="288"/>
      <c r="J10" s="288"/>
      <c r="K10" s="288"/>
      <c r="L10" s="288"/>
      <c r="M10" s="288"/>
      <c r="N10" s="288"/>
      <c r="O10" s="288"/>
      <c r="R10" s="476"/>
      <c r="S10" s="476"/>
      <c r="T10" s="476"/>
      <c r="U10" s="476"/>
      <c r="V10" s="476"/>
      <c r="W10" s="476"/>
      <c r="X10" s="476"/>
      <c r="Y10" s="476"/>
      <c r="Z10" s="476"/>
      <c r="AA10" s="476"/>
      <c r="AB10" s="476"/>
    </row>
    <row r="11" spans="1:30" ht="6" customHeight="1">
      <c r="A11" s="3"/>
      <c r="B11" s="3"/>
      <c r="C11" s="3"/>
      <c r="D11" s="3"/>
      <c r="E11" s="3"/>
      <c r="F11" s="3"/>
    </row>
    <row r="12" spans="1:30" ht="24.6" customHeight="1">
      <c r="A12" s="470" t="s">
        <v>0</v>
      </c>
      <c r="B12" s="471"/>
      <c r="C12" s="472"/>
      <c r="D12" s="321">
        <f>【はじめに入力してください】基本情報入力シート!B4</f>
        <v>0</v>
      </c>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3"/>
    </row>
    <row r="13" spans="1:30" ht="24.6" customHeight="1">
      <c r="A13" s="473" t="s">
        <v>1</v>
      </c>
      <c r="B13" s="474"/>
      <c r="C13" s="475"/>
      <c r="D13" s="334" t="s">
        <v>2</v>
      </c>
      <c r="E13" s="335"/>
      <c r="F13" s="335"/>
      <c r="G13" s="336">
        <f>【はじめに入力してください】基本情報入力シート!B5</f>
        <v>0</v>
      </c>
      <c r="H13" s="336"/>
      <c r="I13" s="336"/>
      <c r="J13" s="336"/>
      <c r="K13" s="336"/>
      <c r="L13" s="336"/>
      <c r="M13" s="336"/>
      <c r="N13" s="336"/>
      <c r="O13" s="336"/>
      <c r="P13" s="336"/>
      <c r="Q13" s="336"/>
      <c r="R13" s="336"/>
      <c r="S13" s="336"/>
      <c r="T13" s="336"/>
      <c r="U13" s="336"/>
      <c r="V13" s="336"/>
      <c r="W13" s="336"/>
      <c r="X13" s="336"/>
      <c r="Y13" s="336"/>
      <c r="Z13" s="336"/>
      <c r="AA13" s="336"/>
      <c r="AB13" s="337"/>
      <c r="AC13" s="7"/>
    </row>
    <row r="14" spans="1:30" ht="24" customHeight="1">
      <c r="A14" s="473" t="s">
        <v>3</v>
      </c>
      <c r="B14" s="474"/>
      <c r="C14" s="475"/>
      <c r="D14" s="371">
        <f>【はじめに入力してください】基本情報入力シート!B6</f>
        <v>0</v>
      </c>
      <c r="E14" s="371"/>
      <c r="F14" s="371"/>
      <c r="G14" s="371"/>
      <c r="H14" s="371"/>
      <c r="I14" s="371"/>
      <c r="J14" s="371"/>
      <c r="K14" s="371"/>
      <c r="L14" s="371"/>
      <c r="M14" s="371"/>
      <c r="N14" s="371"/>
      <c r="O14" s="334" t="s">
        <v>45</v>
      </c>
      <c r="P14" s="335"/>
      <c r="Q14" s="335"/>
      <c r="R14" s="335"/>
      <c r="S14" s="474"/>
      <c r="T14" s="513"/>
      <c r="U14" s="514"/>
      <c r="V14" s="514"/>
      <c r="W14" s="514"/>
      <c r="X14" s="514"/>
      <c r="Y14" s="514"/>
      <c r="Z14" s="514"/>
      <c r="AA14" s="514"/>
      <c r="AB14" s="515"/>
      <c r="AC14" s="7"/>
    </row>
    <row r="15" spans="1:30" ht="13.15" customHeight="1">
      <c r="A15" s="483" t="s">
        <v>183</v>
      </c>
      <c r="B15" s="484"/>
      <c r="C15" s="484"/>
      <c r="D15" s="484"/>
      <c r="E15" s="485"/>
      <c r="F15" s="486" t="s">
        <v>5</v>
      </c>
      <c r="G15" s="484"/>
      <c r="H15" s="484"/>
      <c r="I15" s="484"/>
      <c r="J15" s="484"/>
      <c r="K15" s="485"/>
      <c r="L15" s="486" t="s">
        <v>6</v>
      </c>
      <c r="M15" s="484"/>
      <c r="N15" s="484"/>
      <c r="O15" s="484"/>
      <c r="P15" s="484"/>
      <c r="Q15" s="485"/>
      <c r="R15" s="486" t="s">
        <v>66</v>
      </c>
      <c r="S15" s="484"/>
      <c r="T15" s="484"/>
      <c r="U15" s="484"/>
      <c r="V15" s="484"/>
      <c r="W15" s="485"/>
      <c r="X15" s="486" t="s">
        <v>31</v>
      </c>
      <c r="Y15" s="484"/>
      <c r="Z15" s="484"/>
      <c r="AA15" s="484"/>
      <c r="AB15" s="487"/>
      <c r="AC15" s="7"/>
    </row>
    <row r="16" spans="1:30" ht="14.45" customHeight="1">
      <c r="A16" s="318">
        <f>【はじめに入力してください】基本情報入力シート!B7</f>
        <v>0</v>
      </c>
      <c r="B16" s="319"/>
      <c r="C16" s="319"/>
      <c r="D16" s="319"/>
      <c r="E16" s="320"/>
      <c r="F16" s="490">
        <f>【はじめに入力してください】基本情報入力シート!B8</f>
        <v>0</v>
      </c>
      <c r="G16" s="491"/>
      <c r="H16" s="491"/>
      <c r="I16" s="491"/>
      <c r="J16" s="491"/>
      <c r="K16" s="26" t="s">
        <v>61</v>
      </c>
      <c r="L16" s="491">
        <f>【はじめに入力してください】基本情報入力シート!B9</f>
        <v>0</v>
      </c>
      <c r="M16" s="491"/>
      <c r="N16" s="491"/>
      <c r="O16" s="491"/>
      <c r="P16" s="491"/>
      <c r="Q16" s="27" t="s">
        <v>61</v>
      </c>
      <c r="R16" s="490">
        <f>【はじめに入力してください】基本情報入力シート!B10</f>
        <v>0</v>
      </c>
      <c r="S16" s="491"/>
      <c r="T16" s="491"/>
      <c r="U16" s="491"/>
      <c r="V16" s="491"/>
      <c r="W16" s="26" t="s">
        <v>61</v>
      </c>
      <c r="X16" s="488">
        <f>【はじめに入力してください】基本情報入力シート!B11</f>
        <v>0</v>
      </c>
      <c r="Y16" s="489"/>
      <c r="Z16" s="489"/>
      <c r="AA16" s="489"/>
      <c r="AB16" s="28" t="s">
        <v>62</v>
      </c>
    </row>
    <row r="17" spans="1:32" ht="16.149999999999999" customHeight="1">
      <c r="C17" s="379" t="s">
        <v>312</v>
      </c>
      <c r="D17" s="379"/>
      <c r="E17" s="379"/>
      <c r="F17" s="379"/>
      <c r="G17" s="379"/>
      <c r="H17" s="379"/>
      <c r="I17" s="379"/>
      <c r="J17" s="379"/>
      <c r="K17" s="379"/>
      <c r="L17" s="379"/>
      <c r="M17" s="379"/>
      <c r="N17" s="379"/>
      <c r="O17" s="379"/>
      <c r="P17" s="379"/>
      <c r="Q17" s="380"/>
      <c r="R17" s="379"/>
      <c r="S17" s="379"/>
      <c r="T17" s="379"/>
      <c r="U17" s="379"/>
      <c r="V17" s="379"/>
      <c r="W17" s="379"/>
      <c r="X17" s="379"/>
      <c r="Y17" s="379"/>
      <c r="Z17" s="379"/>
      <c r="AA17" s="379"/>
      <c r="AB17" s="379"/>
    </row>
    <row r="18" spans="1:32" ht="24.75" customHeight="1">
      <c r="A18" s="463" t="s">
        <v>308</v>
      </c>
      <c r="B18" s="464"/>
      <c r="C18" s="304" t="s">
        <v>309</v>
      </c>
      <c r="D18" s="294"/>
      <c r="E18" s="294"/>
      <c r="F18" s="305"/>
      <c r="G18" s="293" t="s">
        <v>310</v>
      </c>
      <c r="H18" s="294"/>
      <c r="I18" s="294"/>
      <c r="J18" s="294"/>
      <c r="K18" s="305"/>
      <c r="L18" s="294" t="s">
        <v>314</v>
      </c>
      <c r="M18" s="294"/>
      <c r="N18" s="294"/>
      <c r="O18" s="294"/>
      <c r="P18" s="295"/>
      <c r="Q18" s="156"/>
      <c r="R18" s="458" t="s">
        <v>182</v>
      </c>
      <c r="S18" s="298" t="s">
        <v>311</v>
      </c>
      <c r="T18" s="299"/>
      <c r="U18" s="299"/>
      <c r="V18" s="300"/>
      <c r="W18" s="293" t="s">
        <v>306</v>
      </c>
      <c r="X18" s="294"/>
      <c r="Y18" s="294"/>
      <c r="Z18" s="294"/>
      <c r="AA18" s="294"/>
      <c r="AB18" s="295"/>
      <c r="AD18" s="1"/>
      <c r="AE18" s="1"/>
      <c r="AF18" s="1"/>
    </row>
    <row r="19" spans="1:32" ht="15" customHeight="1">
      <c r="A19" s="465"/>
      <c r="B19" s="466"/>
      <c r="C19" s="306">
        <f>基準値算定ページ!M16</f>
        <v>0</v>
      </c>
      <c r="D19" s="307"/>
      <c r="E19" s="307"/>
      <c r="F19" s="78" t="s">
        <v>61</v>
      </c>
      <c r="G19" s="467">
        <f>基準値算定ページ!M18</f>
        <v>0</v>
      </c>
      <c r="H19" s="468"/>
      <c r="I19" s="468"/>
      <c r="J19" s="468"/>
      <c r="K19" s="79" t="s">
        <v>61</v>
      </c>
      <c r="L19" s="469">
        <f>C19+G19</f>
        <v>0</v>
      </c>
      <c r="M19" s="469"/>
      <c r="N19" s="469"/>
      <c r="O19" s="469"/>
      <c r="P19" s="80" t="s">
        <v>61</v>
      </c>
      <c r="Q19" s="4"/>
      <c r="R19" s="459"/>
      <c r="S19" s="301">
        <f>【はじめに入力してください】基本情報入力シート!B13/100</f>
        <v>0</v>
      </c>
      <c r="T19" s="302"/>
      <c r="U19" s="302"/>
      <c r="V19" s="303"/>
      <c r="W19" s="296">
        <f>ROUNDDOWN(X16*S19,2)</f>
        <v>0</v>
      </c>
      <c r="X19" s="297"/>
      <c r="Y19" s="297"/>
      <c r="Z19" s="297"/>
      <c r="AA19" s="297"/>
      <c r="AB19" s="158" t="s">
        <v>62</v>
      </c>
    </row>
    <row r="20" spans="1:32" ht="15" customHeight="1">
      <c r="A20" s="81"/>
      <c r="B20" s="81"/>
      <c r="C20" s="396" t="s">
        <v>313</v>
      </c>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row>
    <row r="21" spans="1:32" ht="13.9" customHeight="1">
      <c r="A21" s="381" t="s">
        <v>7</v>
      </c>
      <c r="B21" s="384" t="s">
        <v>8</v>
      </c>
      <c r="C21" s="477"/>
      <c r="D21" s="477"/>
      <c r="E21" s="478"/>
      <c r="F21" s="368" t="s">
        <v>9</v>
      </c>
      <c r="G21" s="368"/>
      <c r="H21" s="368"/>
      <c r="I21" s="368"/>
      <c r="J21" s="368"/>
      <c r="K21" s="368"/>
      <c r="L21" s="368" t="s">
        <v>10</v>
      </c>
      <c r="M21" s="368"/>
      <c r="N21" s="368"/>
      <c r="O21" s="368"/>
      <c r="P21" s="368" t="s">
        <v>11</v>
      </c>
      <c r="Q21" s="368"/>
      <c r="R21" s="368"/>
      <c r="S21" s="368"/>
      <c r="T21" s="368" t="s">
        <v>12</v>
      </c>
      <c r="U21" s="368"/>
      <c r="V21" s="368"/>
      <c r="W21" s="368"/>
      <c r="X21" s="293" t="s">
        <v>40</v>
      </c>
      <c r="Y21" s="294"/>
      <c r="Z21" s="294"/>
      <c r="AA21" s="294"/>
      <c r="AB21" s="295"/>
    </row>
    <row r="22" spans="1:32" ht="13.15" customHeight="1">
      <c r="A22" s="382"/>
      <c r="B22" s="385"/>
      <c r="C22" s="390" t="s">
        <v>14</v>
      </c>
      <c r="D22" s="391"/>
      <c r="E22" s="392"/>
      <c r="F22" s="316"/>
      <c r="G22" s="316"/>
      <c r="H22" s="316"/>
      <c r="I22" s="316"/>
      <c r="J22" s="317"/>
      <c r="K22" s="160" t="s">
        <v>61</v>
      </c>
      <c r="L22" s="397"/>
      <c r="M22" s="397"/>
      <c r="N22" s="398"/>
      <c r="O22" s="162" t="s">
        <v>73</v>
      </c>
      <c r="P22" s="397"/>
      <c r="Q22" s="397"/>
      <c r="R22" s="398"/>
      <c r="S22" s="162" t="s">
        <v>73</v>
      </c>
      <c r="T22" s="348">
        <v>0</v>
      </c>
      <c r="U22" s="348"/>
      <c r="V22" s="349"/>
      <c r="W22" s="162" t="s">
        <v>73</v>
      </c>
      <c r="X22" s="494">
        <f>L22+P22+T22</f>
        <v>0</v>
      </c>
      <c r="Y22" s="494"/>
      <c r="Z22" s="494"/>
      <c r="AA22" s="495"/>
      <c r="AB22" s="164" t="s">
        <v>73</v>
      </c>
    </row>
    <row r="23" spans="1:32" ht="13.15" customHeight="1">
      <c r="A23" s="382"/>
      <c r="B23" s="385"/>
      <c r="C23" s="390" t="s">
        <v>15</v>
      </c>
      <c r="D23" s="391"/>
      <c r="E23" s="392"/>
      <c r="F23" s="316"/>
      <c r="G23" s="316"/>
      <c r="H23" s="316"/>
      <c r="I23" s="316"/>
      <c r="J23" s="317"/>
      <c r="K23" s="160" t="s">
        <v>61</v>
      </c>
      <c r="L23" s="397"/>
      <c r="M23" s="397"/>
      <c r="N23" s="398"/>
      <c r="O23" s="162" t="s">
        <v>73</v>
      </c>
      <c r="P23" s="397"/>
      <c r="Q23" s="397"/>
      <c r="R23" s="398"/>
      <c r="S23" s="162" t="s">
        <v>73</v>
      </c>
      <c r="T23" s="397"/>
      <c r="U23" s="397"/>
      <c r="V23" s="398"/>
      <c r="W23" s="162" t="s">
        <v>73</v>
      </c>
      <c r="X23" s="494">
        <f>L23+P23+T23</f>
        <v>0</v>
      </c>
      <c r="Y23" s="494"/>
      <c r="Z23" s="494"/>
      <c r="AA23" s="495"/>
      <c r="AB23" s="164" t="s">
        <v>73</v>
      </c>
    </row>
    <row r="24" spans="1:32">
      <c r="A24" s="382"/>
      <c r="B24" s="386"/>
      <c r="C24" s="492" t="s">
        <v>41</v>
      </c>
      <c r="D24" s="435"/>
      <c r="E24" s="493"/>
      <c r="F24" s="82" t="s">
        <v>29</v>
      </c>
      <c r="G24" s="347">
        <f>SUM(F22:J23)</f>
        <v>0</v>
      </c>
      <c r="H24" s="347"/>
      <c r="I24" s="347"/>
      <c r="J24" s="347"/>
      <c r="K24" s="161" t="s">
        <v>61</v>
      </c>
      <c r="L24" s="479">
        <f>SUM(L22:N23)</f>
        <v>0</v>
      </c>
      <c r="M24" s="479"/>
      <c r="N24" s="480"/>
      <c r="O24" s="163" t="s">
        <v>73</v>
      </c>
      <c r="P24" s="480">
        <f>SUM(P22:R23)</f>
        <v>0</v>
      </c>
      <c r="Q24" s="511"/>
      <c r="R24" s="511"/>
      <c r="S24" s="163" t="s">
        <v>73</v>
      </c>
      <c r="T24" s="496">
        <f>SUM(T22:V23)</f>
        <v>0</v>
      </c>
      <c r="U24" s="496"/>
      <c r="V24" s="497"/>
      <c r="W24" s="163" t="s">
        <v>73</v>
      </c>
      <c r="X24" s="506">
        <f>SUM(X22:Z23)</f>
        <v>0</v>
      </c>
      <c r="Y24" s="507"/>
      <c r="Z24" s="507"/>
      <c r="AA24" s="507"/>
      <c r="AB24" s="165" t="s">
        <v>73</v>
      </c>
    </row>
    <row r="25" spans="1:32" ht="18" customHeight="1">
      <c r="A25" s="382"/>
      <c r="B25" s="384" t="s">
        <v>16</v>
      </c>
      <c r="C25" s="375"/>
      <c r="D25" s="375"/>
      <c r="E25" s="378"/>
      <c r="F25" s="508" t="s">
        <v>30</v>
      </c>
      <c r="G25" s="509"/>
      <c r="H25" s="509"/>
      <c r="I25" s="509"/>
      <c r="J25" s="509"/>
      <c r="K25" s="509"/>
      <c r="L25" s="509"/>
      <c r="M25" s="510"/>
      <c r="N25" s="368" t="s">
        <v>17</v>
      </c>
      <c r="O25" s="368"/>
      <c r="P25" s="368"/>
      <c r="Q25" s="368"/>
      <c r="R25" s="368"/>
      <c r="S25" s="368"/>
      <c r="T25" s="368"/>
      <c r="U25" s="368" t="s">
        <v>13</v>
      </c>
      <c r="V25" s="368"/>
      <c r="W25" s="368"/>
      <c r="X25" s="368"/>
      <c r="Y25" s="369"/>
      <c r="Z25" s="369"/>
      <c r="AA25" s="369"/>
      <c r="AB25" s="370"/>
    </row>
    <row r="26" spans="1:32" ht="14.45" customHeight="1">
      <c r="A26" s="382"/>
      <c r="B26" s="385"/>
      <c r="C26" s="390" t="s">
        <v>18</v>
      </c>
      <c r="D26" s="391"/>
      <c r="E26" s="392"/>
      <c r="F26" s="314"/>
      <c r="G26" s="315"/>
      <c r="H26" s="315"/>
      <c r="I26" s="315"/>
      <c r="J26" s="315"/>
      <c r="K26" s="315"/>
      <c r="L26" s="315"/>
      <c r="M26" s="160" t="s">
        <v>61</v>
      </c>
      <c r="N26" s="314"/>
      <c r="O26" s="315"/>
      <c r="P26" s="315"/>
      <c r="Q26" s="315"/>
      <c r="R26" s="315"/>
      <c r="S26" s="315"/>
      <c r="T26" s="160" t="s">
        <v>61</v>
      </c>
      <c r="U26" s="324">
        <f>F26+N26</f>
        <v>0</v>
      </c>
      <c r="V26" s="325"/>
      <c r="W26" s="325"/>
      <c r="X26" s="325"/>
      <c r="Y26" s="325"/>
      <c r="Z26" s="325"/>
      <c r="AA26" s="325"/>
      <c r="AB26" s="166" t="s">
        <v>61</v>
      </c>
    </row>
    <row r="27" spans="1:32" ht="14.45" customHeight="1">
      <c r="A27" s="382"/>
      <c r="B27" s="385"/>
      <c r="C27" s="390" t="s">
        <v>19</v>
      </c>
      <c r="D27" s="391"/>
      <c r="E27" s="392"/>
      <c r="F27" s="314"/>
      <c r="G27" s="315"/>
      <c r="H27" s="315"/>
      <c r="I27" s="315"/>
      <c r="J27" s="315"/>
      <c r="K27" s="315"/>
      <c r="L27" s="315"/>
      <c r="M27" s="160" t="s">
        <v>61</v>
      </c>
      <c r="N27" s="314"/>
      <c r="O27" s="315"/>
      <c r="P27" s="315"/>
      <c r="Q27" s="315"/>
      <c r="R27" s="315"/>
      <c r="S27" s="315"/>
      <c r="T27" s="160" t="s">
        <v>61</v>
      </c>
      <c r="U27" s="324">
        <f>F27+N27</f>
        <v>0</v>
      </c>
      <c r="V27" s="325"/>
      <c r="W27" s="325"/>
      <c r="X27" s="325"/>
      <c r="Y27" s="325"/>
      <c r="Z27" s="325"/>
      <c r="AA27" s="325"/>
      <c r="AB27" s="166" t="s">
        <v>61</v>
      </c>
    </row>
    <row r="28" spans="1:32" ht="14.45" customHeight="1">
      <c r="A28" s="382"/>
      <c r="B28" s="385"/>
      <c r="C28" s="393" t="s">
        <v>20</v>
      </c>
      <c r="D28" s="394"/>
      <c r="E28" s="395"/>
      <c r="F28" s="314"/>
      <c r="G28" s="315"/>
      <c r="H28" s="315"/>
      <c r="I28" s="315"/>
      <c r="J28" s="315"/>
      <c r="K28" s="315"/>
      <c r="L28" s="315"/>
      <c r="M28" s="160" t="s">
        <v>61</v>
      </c>
      <c r="N28" s="314"/>
      <c r="O28" s="315"/>
      <c r="P28" s="315"/>
      <c r="Q28" s="315"/>
      <c r="R28" s="315"/>
      <c r="S28" s="315"/>
      <c r="T28" s="160" t="s">
        <v>61</v>
      </c>
      <c r="U28" s="324">
        <f>F28+N28</f>
        <v>0</v>
      </c>
      <c r="V28" s="325"/>
      <c r="W28" s="325"/>
      <c r="X28" s="325"/>
      <c r="Y28" s="325"/>
      <c r="Z28" s="325"/>
      <c r="AA28" s="325"/>
      <c r="AB28" s="166" t="s">
        <v>61</v>
      </c>
    </row>
    <row r="29" spans="1:32" ht="16.899999999999999" customHeight="1">
      <c r="A29" s="382"/>
      <c r="B29" s="386"/>
      <c r="C29" s="492" t="s">
        <v>41</v>
      </c>
      <c r="D29" s="435"/>
      <c r="E29" s="493"/>
      <c r="F29" s="83" t="s">
        <v>63</v>
      </c>
      <c r="G29" s="332">
        <f>SUM(F26:L28)</f>
        <v>0</v>
      </c>
      <c r="H29" s="332"/>
      <c r="I29" s="332"/>
      <c r="J29" s="332"/>
      <c r="K29" s="332"/>
      <c r="L29" s="332"/>
      <c r="M29" s="161" t="s">
        <v>61</v>
      </c>
      <c r="N29" s="182" t="s">
        <v>64</v>
      </c>
      <c r="O29" s="332">
        <f>SUM(N26:S28)</f>
        <v>0</v>
      </c>
      <c r="P29" s="332"/>
      <c r="Q29" s="332"/>
      <c r="R29" s="332"/>
      <c r="S29" s="332"/>
      <c r="T29" s="161" t="s">
        <v>61</v>
      </c>
      <c r="U29" s="512">
        <f>SUM(U26:AA28)</f>
        <v>0</v>
      </c>
      <c r="V29" s="332"/>
      <c r="W29" s="332"/>
      <c r="X29" s="332"/>
      <c r="Y29" s="332"/>
      <c r="Z29" s="332"/>
      <c r="AA29" s="332"/>
      <c r="AB29" s="166" t="s">
        <v>61</v>
      </c>
    </row>
    <row r="30" spans="1:32" ht="11.25" customHeight="1">
      <c r="A30" s="382"/>
      <c r="B30" s="427" t="s">
        <v>42</v>
      </c>
      <c r="C30" s="428"/>
      <c r="D30" s="428"/>
      <c r="E30" s="429"/>
      <c r="F30" s="338" t="s">
        <v>270</v>
      </c>
      <c r="G30" s="339"/>
      <c r="H30" s="339"/>
      <c r="I30" s="339"/>
      <c r="J30" s="339"/>
      <c r="K30" s="339"/>
      <c r="L30" s="339"/>
      <c r="M30" s="453" t="s">
        <v>61</v>
      </c>
      <c r="N30" s="338" t="s">
        <v>64</v>
      </c>
      <c r="O30" s="339"/>
      <c r="P30" s="339"/>
      <c r="Q30" s="339"/>
      <c r="R30" s="339"/>
      <c r="S30" s="339"/>
      <c r="T30" s="308" t="s">
        <v>61</v>
      </c>
      <c r="U30" s="433" t="s">
        <v>271</v>
      </c>
      <c r="V30" s="433"/>
      <c r="W30" s="433"/>
      <c r="X30" s="433"/>
      <c r="Y30" s="433"/>
      <c r="Z30" s="433"/>
      <c r="AA30" s="433"/>
      <c r="AB30" s="310" t="s">
        <v>61</v>
      </c>
    </row>
    <row r="31" spans="1:32">
      <c r="A31" s="382"/>
      <c r="B31" s="430"/>
      <c r="C31" s="431"/>
      <c r="D31" s="431"/>
      <c r="E31" s="432"/>
      <c r="F31" s="85"/>
      <c r="G31" s="333">
        <f>SUM(G29,G24)</f>
        <v>0</v>
      </c>
      <c r="H31" s="333"/>
      <c r="I31" s="333"/>
      <c r="J31" s="333"/>
      <c r="K31" s="333"/>
      <c r="L31" s="333"/>
      <c r="M31" s="309"/>
      <c r="N31" s="85"/>
      <c r="O31" s="333">
        <f>O29</f>
        <v>0</v>
      </c>
      <c r="P31" s="333"/>
      <c r="Q31" s="333"/>
      <c r="R31" s="333"/>
      <c r="S31" s="333"/>
      <c r="T31" s="309"/>
      <c r="U31" s="426">
        <f>SUM(F31:T31)</f>
        <v>0</v>
      </c>
      <c r="V31" s="333"/>
      <c r="W31" s="333"/>
      <c r="X31" s="333"/>
      <c r="Y31" s="333"/>
      <c r="Z31" s="333"/>
      <c r="AA31" s="333"/>
      <c r="AB31" s="311"/>
    </row>
    <row r="32" spans="1:32" ht="15.75" customHeight="1">
      <c r="A32" s="382"/>
      <c r="B32" s="399" t="s">
        <v>43</v>
      </c>
      <c r="C32" s="400"/>
      <c r="D32" s="400"/>
      <c r="E32" s="401"/>
      <c r="F32" s="340" t="s">
        <v>67</v>
      </c>
      <c r="G32" s="312"/>
      <c r="H32" s="312"/>
      <c r="I32" s="312"/>
      <c r="J32" s="312"/>
      <c r="K32" s="312"/>
      <c r="L32" s="312"/>
      <c r="M32" s="312"/>
      <c r="N32" s="312"/>
      <c r="O32" s="341"/>
      <c r="P32" s="340" t="s">
        <v>21</v>
      </c>
      <c r="Q32" s="312"/>
      <c r="R32" s="312"/>
      <c r="S32" s="341"/>
      <c r="T32" s="362" t="s">
        <v>28</v>
      </c>
      <c r="U32" s="363"/>
      <c r="V32" s="185" t="s">
        <v>70</v>
      </c>
      <c r="W32" s="312" t="s">
        <v>71</v>
      </c>
      <c r="X32" s="312"/>
      <c r="Y32" s="312"/>
      <c r="Z32" s="312"/>
      <c r="AA32" s="312"/>
      <c r="AB32" s="313"/>
    </row>
    <row r="33" spans="1:28" ht="15.75" customHeight="1">
      <c r="A33" s="383"/>
      <c r="B33" s="402"/>
      <c r="C33" s="403"/>
      <c r="D33" s="403"/>
      <c r="E33" s="404"/>
      <c r="F33" s="342"/>
      <c r="G33" s="343"/>
      <c r="H33" s="343"/>
      <c r="I33" s="343"/>
      <c r="J33" s="343"/>
      <c r="K33" s="343"/>
      <c r="L33" s="343"/>
      <c r="M33" s="343"/>
      <c r="N33" s="343"/>
      <c r="O33" s="344"/>
      <c r="P33" s="424"/>
      <c r="Q33" s="424"/>
      <c r="R33" s="425"/>
      <c r="S33" s="183" t="s">
        <v>61</v>
      </c>
      <c r="T33" s="364"/>
      <c r="U33" s="365"/>
      <c r="V33" s="184" t="s">
        <v>70</v>
      </c>
      <c r="W33" s="291" t="s">
        <v>72</v>
      </c>
      <c r="X33" s="291"/>
      <c r="Y33" s="291"/>
      <c r="Z33" s="291"/>
      <c r="AA33" s="291"/>
      <c r="AB33" s="292"/>
    </row>
    <row r="34" spans="1:28" ht="5.2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row>
    <row r="35" spans="1:28" ht="18" customHeight="1">
      <c r="A35" s="408" t="s">
        <v>44</v>
      </c>
      <c r="B35" s="409"/>
      <c r="C35" s="410"/>
      <c r="D35" s="411"/>
      <c r="E35" s="412"/>
      <c r="F35" s="389" t="s">
        <v>68</v>
      </c>
      <c r="G35" s="375"/>
      <c r="H35" s="378"/>
      <c r="I35" s="418" t="s">
        <v>319</v>
      </c>
      <c r="J35" s="419"/>
      <c r="K35" s="420"/>
      <c r="L35" s="369" t="s">
        <v>22</v>
      </c>
      <c r="M35" s="375"/>
      <c r="N35" s="375"/>
      <c r="O35" s="378"/>
      <c r="P35" s="369" t="s">
        <v>272</v>
      </c>
      <c r="Q35" s="375"/>
      <c r="R35" s="375"/>
      <c r="S35" s="375"/>
      <c r="T35" s="378"/>
      <c r="U35" s="368" t="s">
        <v>281</v>
      </c>
      <c r="V35" s="368"/>
      <c r="W35" s="368"/>
      <c r="X35" s="368"/>
      <c r="Y35" s="369"/>
      <c r="Z35" s="369"/>
      <c r="AA35" s="369"/>
      <c r="AB35" s="421"/>
    </row>
    <row r="36" spans="1:28" ht="18" customHeight="1">
      <c r="A36" s="413"/>
      <c r="B36" s="414"/>
      <c r="C36" s="415"/>
      <c r="D36" s="416"/>
      <c r="E36" s="417"/>
      <c r="F36" s="387" t="s">
        <v>69</v>
      </c>
      <c r="G36" s="388"/>
      <c r="H36" s="388"/>
      <c r="I36" s="345"/>
      <c r="J36" s="346"/>
      <c r="K36" s="145" t="s">
        <v>273</v>
      </c>
      <c r="L36" s="345"/>
      <c r="M36" s="346"/>
      <c r="N36" s="346"/>
      <c r="O36" s="146" t="s">
        <v>61</v>
      </c>
      <c r="P36" s="345"/>
      <c r="Q36" s="346"/>
      <c r="R36" s="346"/>
      <c r="S36" s="346"/>
      <c r="T36" s="86" t="s">
        <v>61</v>
      </c>
      <c r="U36" s="422">
        <f>ROUNDDOWN(U31+P36,2)</f>
        <v>0</v>
      </c>
      <c r="V36" s="423"/>
      <c r="W36" s="423"/>
      <c r="X36" s="423"/>
      <c r="Y36" s="423"/>
      <c r="Z36" s="423"/>
      <c r="AA36" s="423"/>
      <c r="AB36" s="168" t="s">
        <v>61</v>
      </c>
    </row>
    <row r="37" spans="1:28" ht="5.4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row>
    <row r="38" spans="1:28" ht="13.5" customHeight="1">
      <c r="A38" s="446" t="s">
        <v>23</v>
      </c>
      <c r="B38" s="446"/>
      <c r="C38" s="446"/>
      <c r="D38" s="446"/>
      <c r="E38" s="446"/>
      <c r="F38" s="450" t="s">
        <v>279</v>
      </c>
      <c r="G38" s="448"/>
      <c r="H38" s="448"/>
      <c r="I38" s="449"/>
      <c r="J38" s="447" t="s">
        <v>282</v>
      </c>
      <c r="K38" s="448"/>
      <c r="L38" s="448"/>
      <c r="M38" s="448"/>
      <c r="N38" s="448"/>
      <c r="O38" s="449"/>
      <c r="P38" s="372" t="s">
        <v>316</v>
      </c>
      <c r="Q38" s="373"/>
      <c r="R38" s="373"/>
      <c r="S38" s="373"/>
      <c r="T38" s="374"/>
      <c r="U38" s="369" t="s">
        <v>318</v>
      </c>
      <c r="V38" s="375"/>
      <c r="W38" s="375"/>
      <c r="X38" s="375"/>
      <c r="Y38" s="375"/>
      <c r="Z38" s="375"/>
      <c r="AA38" s="375"/>
      <c r="AB38" s="376"/>
    </row>
    <row r="39" spans="1:28" ht="13.15" customHeight="1">
      <c r="A39" s="446"/>
      <c r="B39" s="446"/>
      <c r="C39" s="446"/>
      <c r="D39" s="446"/>
      <c r="E39" s="446"/>
      <c r="F39" s="442"/>
      <c r="G39" s="443"/>
      <c r="H39" s="443"/>
      <c r="I39" s="451" t="s">
        <v>62</v>
      </c>
      <c r="J39" s="91" t="s">
        <v>70</v>
      </c>
      <c r="K39" s="440" t="s">
        <v>74</v>
      </c>
      <c r="L39" s="440"/>
      <c r="M39" s="377"/>
      <c r="N39" s="377"/>
      <c r="O39" s="186" t="s">
        <v>62</v>
      </c>
      <c r="P39" s="454" t="s">
        <v>315</v>
      </c>
      <c r="Q39" s="455"/>
      <c r="R39" s="455"/>
      <c r="S39" s="455"/>
      <c r="T39" s="456"/>
      <c r="U39" s="502" t="s">
        <v>317</v>
      </c>
      <c r="V39" s="503"/>
      <c r="W39" s="503"/>
      <c r="X39" s="503"/>
      <c r="Y39" s="503"/>
      <c r="Z39" s="503"/>
      <c r="AA39" s="503"/>
      <c r="AB39" s="504"/>
    </row>
    <row r="40" spans="1:28" ht="13.15" customHeight="1">
      <c r="A40" s="446"/>
      <c r="B40" s="446"/>
      <c r="C40" s="446"/>
      <c r="D40" s="446"/>
      <c r="E40" s="446"/>
      <c r="F40" s="444"/>
      <c r="G40" s="445"/>
      <c r="H40" s="445"/>
      <c r="I40" s="452"/>
      <c r="J40" s="184" t="s">
        <v>70</v>
      </c>
      <c r="K40" s="441" t="s">
        <v>75</v>
      </c>
      <c r="L40" s="441"/>
      <c r="M40" s="462"/>
      <c r="N40" s="462"/>
      <c r="O40" s="159" t="s">
        <v>62</v>
      </c>
      <c r="P40" s="498">
        <f>ROUNDDOWN(F39+M39+M40,2)</f>
        <v>0</v>
      </c>
      <c r="Q40" s="499"/>
      <c r="R40" s="499"/>
      <c r="S40" s="499"/>
      <c r="T40" s="217" t="s">
        <v>62</v>
      </c>
      <c r="U40" s="500" t="str">
        <f>IFERROR(ROUNDDOWN(P40/X16*100,2),"")</f>
        <v/>
      </c>
      <c r="V40" s="501"/>
      <c r="W40" s="501"/>
      <c r="X40" s="501"/>
      <c r="Y40" s="501"/>
      <c r="Z40" s="501"/>
      <c r="AA40" s="501"/>
      <c r="AB40" s="218" t="s">
        <v>65</v>
      </c>
    </row>
    <row r="41" spans="1:28" ht="10.15" customHeight="1">
      <c r="A41" s="81"/>
      <c r="B41" s="81"/>
      <c r="C41" s="81"/>
      <c r="D41" s="81"/>
      <c r="E41" s="81"/>
      <c r="F41" s="81"/>
      <c r="G41" s="81"/>
      <c r="H41" s="81"/>
      <c r="I41" s="81"/>
      <c r="J41" s="81"/>
      <c r="K41" s="81"/>
      <c r="L41" s="81"/>
      <c r="M41" s="81"/>
      <c r="N41" s="81"/>
      <c r="O41" s="81"/>
      <c r="P41" s="219"/>
      <c r="Q41" s="219"/>
      <c r="R41" s="219"/>
      <c r="S41" s="219"/>
      <c r="T41" s="81"/>
      <c r="U41" s="219"/>
      <c r="V41" s="81"/>
      <c r="W41" s="81"/>
      <c r="X41" s="81"/>
      <c r="Y41" s="81"/>
      <c r="Z41" s="81"/>
      <c r="AA41" s="81"/>
      <c r="AB41" s="81"/>
    </row>
    <row r="42" spans="1:28" ht="13.5" customHeight="1">
      <c r="A42" s="304" t="s">
        <v>24</v>
      </c>
      <c r="B42" s="294"/>
      <c r="C42" s="294"/>
      <c r="D42" s="294"/>
      <c r="E42" s="294"/>
      <c r="F42" s="389" t="s">
        <v>25</v>
      </c>
      <c r="G42" s="375"/>
      <c r="H42" s="375"/>
      <c r="I42" s="375"/>
      <c r="J42" s="375"/>
      <c r="K42" s="375"/>
      <c r="L42" s="375"/>
      <c r="M42" s="375"/>
      <c r="N42" s="375"/>
      <c r="O42" s="378"/>
      <c r="P42" s="369" t="s">
        <v>26</v>
      </c>
      <c r="Q42" s="375"/>
      <c r="R42" s="375"/>
      <c r="S42" s="375"/>
      <c r="T42" s="378"/>
      <c r="U42" s="368" t="s">
        <v>27</v>
      </c>
      <c r="V42" s="368"/>
      <c r="W42" s="368"/>
      <c r="X42" s="368"/>
      <c r="Y42" s="369"/>
      <c r="Z42" s="369"/>
      <c r="AA42" s="369"/>
      <c r="AB42" s="370"/>
    </row>
    <row r="43" spans="1:28" ht="13.5" customHeight="1">
      <c r="A43" s="434"/>
      <c r="B43" s="435"/>
      <c r="C43" s="435"/>
      <c r="D43" s="435"/>
      <c r="E43" s="435"/>
      <c r="F43" s="436" t="s">
        <v>286</v>
      </c>
      <c r="G43" s="437"/>
      <c r="H43" s="437"/>
      <c r="I43" s="437"/>
      <c r="J43" s="437"/>
      <c r="K43" s="437"/>
      <c r="L43" s="437"/>
      <c r="M43" s="437"/>
      <c r="N43" s="437"/>
      <c r="O43" s="438"/>
      <c r="P43" s="439" t="s">
        <v>287</v>
      </c>
      <c r="Q43" s="437"/>
      <c r="R43" s="437"/>
      <c r="S43" s="437"/>
      <c r="T43" s="438"/>
      <c r="U43" s="405"/>
      <c r="V43" s="405"/>
      <c r="W43" s="405"/>
      <c r="X43" s="405"/>
      <c r="Y43" s="406"/>
      <c r="Z43" s="406"/>
      <c r="AA43" s="406"/>
      <c r="AB43" s="407"/>
    </row>
    <row r="44" spans="1:28" ht="4.1500000000000004"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row>
    <row r="45" spans="1:28" ht="12.6" customHeight="1">
      <c r="A45" s="481" t="s">
        <v>46</v>
      </c>
      <c r="B45" s="482"/>
      <c r="C45" s="482"/>
      <c r="D45" s="482"/>
      <c r="E45" s="482"/>
      <c r="F45" s="87"/>
      <c r="G45" s="461" t="s">
        <v>186</v>
      </c>
      <c r="H45" s="461"/>
      <c r="I45" s="92"/>
      <c r="J45" s="88" t="s">
        <v>187</v>
      </c>
      <c r="K45" s="92"/>
      <c r="L45" s="88" t="s">
        <v>188</v>
      </c>
      <c r="M45" s="89"/>
      <c r="N45" s="81"/>
      <c r="O45" s="81"/>
      <c r="P45" s="81"/>
      <c r="Q45" s="81"/>
      <c r="R45" s="90"/>
      <c r="S45" s="90"/>
      <c r="T45" s="90"/>
      <c r="U45" s="90"/>
      <c r="V45" s="90"/>
      <c r="W45" s="90"/>
      <c r="X45" s="81"/>
      <c r="Y45" s="81"/>
      <c r="Z45" s="81"/>
      <c r="AA45" s="81"/>
      <c r="AB45" s="81"/>
    </row>
    <row r="46" spans="1:28" ht="6"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row>
    <row r="47" spans="1:28" ht="18" customHeight="1">
      <c r="A47" s="350" t="s">
        <v>37</v>
      </c>
      <c r="B47" s="351"/>
      <c r="C47" s="351"/>
      <c r="D47" s="351"/>
      <c r="E47" s="351"/>
      <c r="F47" s="352"/>
      <c r="G47" s="359" t="s">
        <v>38</v>
      </c>
      <c r="H47" s="360"/>
      <c r="I47" s="360"/>
      <c r="J47" s="360"/>
      <c r="K47" s="360"/>
      <c r="L47" s="360"/>
      <c r="M47" s="360"/>
      <c r="N47" s="360"/>
      <c r="O47" s="360"/>
      <c r="P47" s="360"/>
      <c r="Q47" s="361"/>
      <c r="R47" s="366" t="s">
        <v>39</v>
      </c>
      <c r="S47" s="366"/>
      <c r="T47" s="366"/>
      <c r="U47" s="366"/>
      <c r="V47" s="366"/>
      <c r="W47" s="366"/>
      <c r="X47" s="366"/>
      <c r="Y47" s="366"/>
      <c r="Z47" s="366"/>
      <c r="AA47" s="366"/>
      <c r="AB47" s="366"/>
    </row>
    <row r="48" spans="1:28" ht="13.9" customHeight="1">
      <c r="A48" s="353"/>
      <c r="B48" s="354"/>
      <c r="C48" s="354"/>
      <c r="D48" s="354"/>
      <c r="E48" s="354"/>
      <c r="F48" s="355"/>
      <c r="G48" s="326"/>
      <c r="H48" s="327"/>
      <c r="I48" s="327"/>
      <c r="J48" s="327"/>
      <c r="K48" s="327"/>
      <c r="L48" s="327"/>
      <c r="M48" s="327"/>
      <c r="N48" s="327"/>
      <c r="O48" s="327"/>
      <c r="P48" s="327"/>
      <c r="Q48" s="328"/>
      <c r="R48" s="367"/>
      <c r="S48" s="367"/>
      <c r="T48" s="367"/>
      <c r="U48" s="367"/>
      <c r="V48" s="367"/>
      <c r="W48" s="367"/>
      <c r="X48" s="367"/>
      <c r="Y48" s="367"/>
      <c r="Z48" s="367"/>
      <c r="AA48" s="367"/>
      <c r="AB48" s="367"/>
    </row>
    <row r="49" spans="1:28" ht="57.6" customHeight="1">
      <c r="A49" s="356"/>
      <c r="B49" s="357"/>
      <c r="C49" s="357"/>
      <c r="D49" s="357"/>
      <c r="E49" s="357"/>
      <c r="F49" s="358"/>
      <c r="G49" s="329"/>
      <c r="H49" s="330"/>
      <c r="I49" s="330"/>
      <c r="J49" s="330"/>
      <c r="K49" s="330"/>
      <c r="L49" s="330"/>
      <c r="M49" s="330"/>
      <c r="N49" s="330"/>
      <c r="O49" s="330"/>
      <c r="P49" s="330"/>
      <c r="Q49" s="331"/>
      <c r="R49" s="367"/>
      <c r="S49" s="367"/>
      <c r="T49" s="367"/>
      <c r="U49" s="367"/>
      <c r="V49" s="367"/>
      <c r="W49" s="367"/>
      <c r="X49" s="367"/>
      <c r="Y49" s="367"/>
      <c r="Z49" s="367"/>
      <c r="AA49" s="367"/>
      <c r="AB49" s="367"/>
    </row>
  </sheetData>
  <sheetProtection algorithmName="SHA-512" hashValue="bpOGpCwBY+szNGZPjJVwoff2VISKjV2/nOrzHQQnc51GnHHdMnVWcTKuui72zkqj3NLhWXlsumFy1AGMY/jVUw==" saltValue="D5UF/hJBSD9pjk6HD54ltg==" spinCount="100000" sheet="1" formatCells="0" selectLockedCells="1"/>
  <mergeCells count="157">
    <mergeCell ref="P40:S40"/>
    <mergeCell ref="U40:AA40"/>
    <mergeCell ref="U39:AB39"/>
    <mergeCell ref="F8:O8"/>
    <mergeCell ref="F7:O7"/>
    <mergeCell ref="G6:O6"/>
    <mergeCell ref="F10:O10"/>
    <mergeCell ref="T6:AB6"/>
    <mergeCell ref="X23:AA23"/>
    <mergeCell ref="X24:AA24"/>
    <mergeCell ref="F25:M25"/>
    <mergeCell ref="F26:L26"/>
    <mergeCell ref="P24:R24"/>
    <mergeCell ref="U29:AA29"/>
    <mergeCell ref="U28:AA28"/>
    <mergeCell ref="O14:S14"/>
    <mergeCell ref="T14:AB14"/>
    <mergeCell ref="R15:W15"/>
    <mergeCell ref="X15:AB15"/>
    <mergeCell ref="X16:AA16"/>
    <mergeCell ref="R16:V16"/>
    <mergeCell ref="C29:E29"/>
    <mergeCell ref="N26:S26"/>
    <mergeCell ref="N27:S27"/>
    <mergeCell ref="C22:E22"/>
    <mergeCell ref="C23:E23"/>
    <mergeCell ref="C24:E24"/>
    <mergeCell ref="F22:J22"/>
    <mergeCell ref="X22:AA22"/>
    <mergeCell ref="N25:T25"/>
    <mergeCell ref="U25:AB25"/>
    <mergeCell ref="T23:V23"/>
    <mergeCell ref="T24:V24"/>
    <mergeCell ref="L15:Q15"/>
    <mergeCell ref="L16:P16"/>
    <mergeCell ref="F15:K15"/>
    <mergeCell ref="F16:J16"/>
    <mergeCell ref="P39:T39"/>
    <mergeCell ref="D8:E8"/>
    <mergeCell ref="R18:R19"/>
    <mergeCell ref="U4:V4"/>
    <mergeCell ref="G45:H45"/>
    <mergeCell ref="M40:N40"/>
    <mergeCell ref="A18:B19"/>
    <mergeCell ref="G19:J19"/>
    <mergeCell ref="L19:O19"/>
    <mergeCell ref="A12:C12"/>
    <mergeCell ref="A13:C13"/>
    <mergeCell ref="A14:C14"/>
    <mergeCell ref="D9:E9"/>
    <mergeCell ref="D10:E10"/>
    <mergeCell ref="R10:AB10"/>
    <mergeCell ref="C21:E21"/>
    <mergeCell ref="L21:O21"/>
    <mergeCell ref="P21:S21"/>
    <mergeCell ref="L22:N22"/>
    <mergeCell ref="L23:N23"/>
    <mergeCell ref="L24:N24"/>
    <mergeCell ref="P22:R22"/>
    <mergeCell ref="A45:E45"/>
    <mergeCell ref="A15:E15"/>
    <mergeCell ref="B25:B29"/>
    <mergeCell ref="U43:AB43"/>
    <mergeCell ref="A35:E36"/>
    <mergeCell ref="I35:K35"/>
    <mergeCell ref="P35:T35"/>
    <mergeCell ref="U35:AB35"/>
    <mergeCell ref="U36:AA36"/>
    <mergeCell ref="P33:R33"/>
    <mergeCell ref="U31:AA31"/>
    <mergeCell ref="B30:E31"/>
    <mergeCell ref="U30:AA30"/>
    <mergeCell ref="A42:E43"/>
    <mergeCell ref="F42:O42"/>
    <mergeCell ref="F43:O43"/>
    <mergeCell ref="P43:T43"/>
    <mergeCell ref="K39:L39"/>
    <mergeCell ref="K40:L40"/>
    <mergeCell ref="F39:H40"/>
    <mergeCell ref="A38:E40"/>
    <mergeCell ref="J38:O38"/>
    <mergeCell ref="F38:I38"/>
    <mergeCell ref="I39:I40"/>
    <mergeCell ref="M30:M31"/>
    <mergeCell ref="N30:S30"/>
    <mergeCell ref="M39:N39"/>
    <mergeCell ref="P42:T42"/>
    <mergeCell ref="C17:AB17"/>
    <mergeCell ref="A21:A33"/>
    <mergeCell ref="B21:B24"/>
    <mergeCell ref="F21:K21"/>
    <mergeCell ref="T21:W21"/>
    <mergeCell ref="F36:H36"/>
    <mergeCell ref="I36:J36"/>
    <mergeCell ref="F35:H35"/>
    <mergeCell ref="L35:O35"/>
    <mergeCell ref="C26:E26"/>
    <mergeCell ref="C27:E27"/>
    <mergeCell ref="C28:E28"/>
    <mergeCell ref="G18:K18"/>
    <mergeCell ref="L18:P18"/>
    <mergeCell ref="C20:AB20"/>
    <mergeCell ref="P23:R23"/>
    <mergeCell ref="B32:E33"/>
    <mergeCell ref="C25:E25"/>
    <mergeCell ref="U27:AA27"/>
    <mergeCell ref="F27:L27"/>
    <mergeCell ref="P36:S36"/>
    <mergeCell ref="X21:AB21"/>
    <mergeCell ref="U26:AA26"/>
    <mergeCell ref="G48:Q49"/>
    <mergeCell ref="O29:S29"/>
    <mergeCell ref="O31:S31"/>
    <mergeCell ref="D13:F13"/>
    <mergeCell ref="G13:AB13"/>
    <mergeCell ref="G29:L29"/>
    <mergeCell ref="G31:L31"/>
    <mergeCell ref="F30:L30"/>
    <mergeCell ref="F32:O32"/>
    <mergeCell ref="F33:O33"/>
    <mergeCell ref="L36:N36"/>
    <mergeCell ref="G24:J24"/>
    <mergeCell ref="T22:V22"/>
    <mergeCell ref="A47:F49"/>
    <mergeCell ref="G47:Q47"/>
    <mergeCell ref="P32:S32"/>
    <mergeCell ref="T32:U33"/>
    <mergeCell ref="R47:AB47"/>
    <mergeCell ref="R48:AB49"/>
    <mergeCell ref="U42:AB42"/>
    <mergeCell ref="D14:N14"/>
    <mergeCell ref="P38:T38"/>
    <mergeCell ref="U38:AB38"/>
    <mergeCell ref="D7:E7"/>
    <mergeCell ref="A7:C7"/>
    <mergeCell ref="P7:Q7"/>
    <mergeCell ref="V1:AB1"/>
    <mergeCell ref="S9:AB9"/>
    <mergeCell ref="F9:O9"/>
    <mergeCell ref="A2:AB2"/>
    <mergeCell ref="S8:AB8"/>
    <mergeCell ref="W33:AB33"/>
    <mergeCell ref="W18:AB18"/>
    <mergeCell ref="W19:AA19"/>
    <mergeCell ref="S18:V18"/>
    <mergeCell ref="S19:V19"/>
    <mergeCell ref="C18:F18"/>
    <mergeCell ref="C19:E19"/>
    <mergeCell ref="T30:T31"/>
    <mergeCell ref="AB30:AB31"/>
    <mergeCell ref="S7:AB7"/>
    <mergeCell ref="W32:AB32"/>
    <mergeCell ref="N28:S28"/>
    <mergeCell ref="F23:J23"/>
    <mergeCell ref="A16:E16"/>
    <mergeCell ref="D12:AB12"/>
    <mergeCell ref="F28:L28"/>
  </mergeCells>
  <phoneticPr fontId="6"/>
  <dataValidations count="5">
    <dataValidation type="list" allowBlank="1" showInputMessage="1" showErrorMessage="1" sqref="V32:V33 J39:J40">
      <formula1>"□,■"</formula1>
    </dataValidation>
    <dataValidation type="list" allowBlank="1" showInputMessage="1" showErrorMessage="1" sqref="P43:T43">
      <formula1>"□有□無,■有,■無"</formula1>
    </dataValidation>
    <dataValidation type="list" allowBlank="1" showInputMessage="1" showErrorMessage="1" sqref="A2:AB2">
      <formula1>"緑 化 計 画 書,緑 化 計 画 書（変更）"</formula1>
    </dataValidation>
    <dataValidation type="list" allowBlank="1" showInputMessage="1" showErrorMessage="1" sqref="F36:H36">
      <formula1>"有,無"</formula1>
    </dataValidation>
    <dataValidation type="list" allowBlank="1" showInputMessage="1" showErrorMessage="1" sqref="F43">
      <formula1>"□全部有□一部有□無,■全部有,■一部有,■無"</formula1>
    </dataValidation>
  </dataValidations>
  <printOptions horizontalCentered="1"/>
  <pageMargins left="0.47244094488188981" right="0.19685039370078741" top="0.39370078740157483" bottom="0.19685039370078741" header="0" footer="0"/>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B34"/>
  <sheetViews>
    <sheetView showZeros="0" view="pageBreakPreview" zoomScale="110" zoomScaleNormal="100" zoomScaleSheetLayoutView="110" workbookViewId="0">
      <selection activeCell="K6" sqref="K6:S6"/>
    </sheetView>
  </sheetViews>
  <sheetFormatPr defaultRowHeight="18.75"/>
  <cols>
    <col min="1" max="1" width="1.875" customWidth="1"/>
    <col min="2" max="5" width="2" customWidth="1"/>
    <col min="6" max="7" width="4.25" customWidth="1"/>
    <col min="8" max="8" width="7.75" customWidth="1"/>
    <col min="9" max="9" width="5.75" customWidth="1"/>
    <col min="10" max="10" width="4.375" customWidth="1"/>
    <col min="11" max="17" width="4.5" customWidth="1"/>
    <col min="18" max="18" width="4.125" customWidth="1"/>
    <col min="19" max="19" width="2.875" customWidth="1"/>
    <col min="20" max="20" width="4.25" customWidth="1"/>
    <col min="22" max="26" width="5" customWidth="1"/>
  </cols>
  <sheetData>
    <row r="1" spans="1:25">
      <c r="B1" s="216"/>
      <c r="C1" s="216"/>
      <c r="D1" s="216"/>
      <c r="F1" s="215"/>
      <c r="G1" s="215"/>
      <c r="H1" s="215"/>
      <c r="I1" s="215"/>
      <c r="J1" s="215"/>
      <c r="K1" s="215"/>
      <c r="L1" s="215"/>
      <c r="M1" s="215"/>
      <c r="N1" s="215"/>
      <c r="O1" s="286"/>
      <c r="P1" s="286"/>
      <c r="Q1" s="286"/>
      <c r="R1" s="286"/>
      <c r="S1" s="286"/>
    </row>
    <row r="2" spans="1:25" ht="29.25" customHeight="1">
      <c r="A2" s="517" t="s">
        <v>305</v>
      </c>
      <c r="B2" s="517"/>
      <c r="C2" s="517"/>
      <c r="D2" s="517"/>
      <c r="E2" s="517"/>
      <c r="F2" s="517"/>
      <c r="G2" s="517"/>
      <c r="H2" s="517"/>
      <c r="I2" s="517"/>
      <c r="J2" s="517"/>
      <c r="K2" s="517"/>
      <c r="L2" s="517"/>
      <c r="M2" s="517"/>
      <c r="N2" s="517"/>
      <c r="O2" s="517"/>
      <c r="P2" s="517"/>
      <c r="Q2" s="517"/>
      <c r="R2" s="517"/>
      <c r="S2" s="517"/>
    </row>
    <row r="3" spans="1:25">
      <c r="A3" s="2"/>
      <c r="B3" s="2" t="s">
        <v>33</v>
      </c>
      <c r="C3" s="2"/>
      <c r="D3" s="2"/>
      <c r="E3" s="2"/>
      <c r="F3" s="190"/>
      <c r="G3" s="190"/>
      <c r="H3" s="190"/>
      <c r="I3" s="190"/>
      <c r="J3" s="190"/>
      <c r="K3" s="518" t="s">
        <v>186</v>
      </c>
      <c r="L3" s="518"/>
      <c r="M3" s="93">
        <f>緑化計画書!W4</f>
        <v>0</v>
      </c>
      <c r="N3" s="33" t="s">
        <v>187</v>
      </c>
      <c r="O3" s="93">
        <f>緑化計画書!Y4</f>
        <v>0</v>
      </c>
      <c r="P3" s="33" t="s">
        <v>188</v>
      </c>
      <c r="Q3" s="93">
        <f>緑化計画書!AA4</f>
        <v>0</v>
      </c>
      <c r="R3" s="33" t="s">
        <v>189</v>
      </c>
      <c r="U3" s="170"/>
    </row>
    <row r="4" spans="1:25" ht="13.5" customHeight="1">
      <c r="A4" s="190"/>
      <c r="C4" s="190"/>
      <c r="D4" s="190"/>
      <c r="E4" s="190"/>
      <c r="F4" s="2"/>
      <c r="G4" s="2"/>
      <c r="H4" s="190"/>
      <c r="I4" s="190"/>
      <c r="J4" s="190"/>
      <c r="K4" s="193"/>
      <c r="L4" s="193"/>
      <c r="M4" s="190"/>
      <c r="N4" s="190"/>
      <c r="O4" s="190"/>
      <c r="P4" s="190"/>
      <c r="Q4" s="190"/>
      <c r="R4" s="190"/>
      <c r="U4" s="170"/>
      <c r="W4" s="25"/>
      <c r="Y4" s="34"/>
    </row>
    <row r="5" spans="1:25" ht="21.75" customHeight="1">
      <c r="A5" s="190"/>
      <c r="B5" s="2" t="s">
        <v>34</v>
      </c>
      <c r="C5" s="190"/>
      <c r="D5" s="190"/>
      <c r="E5" s="190"/>
      <c r="F5" s="2"/>
      <c r="G5" s="2"/>
      <c r="H5" s="190"/>
      <c r="I5" s="190"/>
      <c r="J5" s="190"/>
      <c r="K5" s="193"/>
      <c r="L5" s="193"/>
      <c r="M5" s="190"/>
      <c r="N5" s="190"/>
      <c r="O5" s="190"/>
      <c r="P5" s="190"/>
      <c r="Q5" s="190"/>
      <c r="R5" s="190"/>
      <c r="U5" s="170"/>
      <c r="W5" s="25"/>
      <c r="Y5" s="34"/>
    </row>
    <row r="6" spans="1:25" ht="16.5" customHeight="1">
      <c r="A6" s="2"/>
      <c r="C6" s="2"/>
      <c r="D6" s="2"/>
      <c r="E6" s="2"/>
      <c r="F6" s="193"/>
      <c r="G6" s="285"/>
      <c r="H6" s="285"/>
      <c r="I6" s="220"/>
      <c r="J6" s="169" t="s">
        <v>190</v>
      </c>
      <c r="K6" s="288"/>
      <c r="L6" s="288"/>
      <c r="M6" s="288"/>
      <c r="N6" s="288"/>
      <c r="O6" s="288"/>
      <c r="P6" s="288"/>
      <c r="Q6" s="288"/>
      <c r="R6" s="288"/>
      <c r="S6" s="288"/>
      <c r="U6" s="170"/>
    </row>
    <row r="7" spans="1:25" ht="39.75" customHeight="1">
      <c r="A7" s="191"/>
      <c r="B7" s="191"/>
      <c r="C7" s="191"/>
      <c r="D7" s="191"/>
      <c r="E7" s="192"/>
      <c r="F7" s="193"/>
      <c r="G7" s="285"/>
      <c r="H7" s="285"/>
      <c r="I7" s="223" t="s">
        <v>325</v>
      </c>
      <c r="J7" s="516"/>
      <c r="K7" s="516"/>
      <c r="L7" s="516"/>
      <c r="M7" s="516"/>
      <c r="N7" s="516"/>
      <c r="O7" s="516"/>
      <c r="P7" s="516"/>
      <c r="Q7" s="516"/>
      <c r="R7" s="516"/>
      <c r="S7" s="516"/>
    </row>
    <row r="8" spans="1:25" ht="17.25" customHeight="1">
      <c r="A8" s="191"/>
      <c r="B8" s="191"/>
      <c r="C8" s="191"/>
      <c r="D8" s="191"/>
      <c r="E8" s="192"/>
      <c r="F8" s="193"/>
      <c r="G8" s="519" t="s">
        <v>321</v>
      </c>
      <c r="H8" s="519"/>
      <c r="I8" s="223" t="s">
        <v>263</v>
      </c>
      <c r="J8" s="288"/>
      <c r="K8" s="288"/>
      <c r="L8" s="288"/>
      <c r="M8" s="288"/>
      <c r="N8" s="288"/>
      <c r="O8" s="288"/>
      <c r="P8" s="288"/>
      <c r="Q8" s="288"/>
      <c r="R8" s="288"/>
      <c r="S8" s="288"/>
    </row>
    <row r="9" spans="1:25" ht="42" customHeight="1">
      <c r="A9" s="194"/>
      <c r="B9" s="194"/>
      <c r="C9" s="194"/>
      <c r="D9" s="194"/>
      <c r="E9" s="195"/>
      <c r="F9" s="193"/>
      <c r="G9" s="193"/>
      <c r="H9" s="193"/>
      <c r="I9" s="223" t="s">
        <v>36</v>
      </c>
      <c r="J9" s="288"/>
      <c r="K9" s="289"/>
      <c r="L9" s="289"/>
      <c r="M9" s="289"/>
      <c r="N9" s="289"/>
      <c r="O9" s="289"/>
      <c r="P9" s="289"/>
      <c r="Q9" s="289"/>
      <c r="R9" s="289"/>
      <c r="S9" s="289"/>
    </row>
    <row r="10" spans="1:25" ht="9.75" customHeight="1">
      <c r="A10" s="194"/>
      <c r="B10" s="194"/>
      <c r="C10" s="194"/>
      <c r="D10" s="29"/>
      <c r="E10" s="190"/>
      <c r="F10" s="190"/>
      <c r="G10" s="190"/>
      <c r="H10" s="476"/>
      <c r="I10" s="476"/>
      <c r="J10" s="476"/>
      <c r="K10" s="476"/>
      <c r="L10" s="476"/>
      <c r="M10" s="476"/>
      <c r="N10" s="476"/>
      <c r="O10" s="476"/>
      <c r="P10" s="476"/>
      <c r="Q10" s="476"/>
      <c r="R10" s="476"/>
    </row>
    <row r="11" spans="1:25" ht="11.25" customHeight="1">
      <c r="A11" s="194"/>
      <c r="B11" s="194"/>
      <c r="C11" s="194"/>
      <c r="D11" s="194"/>
      <c r="E11" s="196"/>
      <c r="F11" s="193"/>
      <c r="G11" s="193"/>
      <c r="H11" s="193"/>
      <c r="I11" s="193"/>
      <c r="J11" s="193"/>
      <c r="K11" s="193"/>
      <c r="L11" s="193"/>
      <c r="M11" s="193"/>
      <c r="N11" s="193"/>
      <c r="O11" s="193"/>
      <c r="P11" s="193"/>
      <c r="Q11" s="193"/>
      <c r="R11" s="193"/>
      <c r="S11" s="193"/>
    </row>
    <row r="12" spans="1:25" ht="18.75" customHeight="1">
      <c r="A12" s="193"/>
      <c r="B12" s="193"/>
      <c r="C12" s="193"/>
      <c r="D12" s="193"/>
      <c r="E12" s="193"/>
      <c r="F12" s="193"/>
      <c r="G12" s="285"/>
      <c r="H12" s="285"/>
      <c r="I12" s="220"/>
      <c r="J12" s="169" t="s">
        <v>190</v>
      </c>
      <c r="K12" s="288"/>
      <c r="L12" s="288"/>
      <c r="M12" s="288"/>
      <c r="N12" s="288"/>
      <c r="O12" s="288"/>
      <c r="P12" s="288"/>
      <c r="Q12" s="288"/>
      <c r="R12" s="288"/>
      <c r="S12" s="288"/>
    </row>
    <row r="13" spans="1:25" ht="39" customHeight="1">
      <c r="A13" s="193"/>
      <c r="B13" s="193"/>
      <c r="C13" s="193"/>
      <c r="D13" s="193"/>
      <c r="E13" s="193"/>
      <c r="F13" s="193"/>
      <c r="G13" s="285"/>
      <c r="H13" s="285"/>
      <c r="I13" s="223" t="s">
        <v>325</v>
      </c>
      <c r="J13" s="288"/>
      <c r="K13" s="288"/>
      <c r="L13" s="288"/>
      <c r="M13" s="288"/>
      <c r="N13" s="288"/>
      <c r="O13" s="288"/>
      <c r="P13" s="288"/>
      <c r="Q13" s="288"/>
      <c r="R13" s="288"/>
      <c r="S13" s="288"/>
    </row>
    <row r="14" spans="1:25" ht="18.75" customHeight="1">
      <c r="A14" s="193"/>
      <c r="B14" s="193"/>
      <c r="C14" s="193"/>
      <c r="D14" s="193"/>
      <c r="E14" s="193"/>
      <c r="F14" s="193"/>
      <c r="G14" s="519" t="s">
        <v>321</v>
      </c>
      <c r="H14" s="519"/>
      <c r="I14" s="223" t="s">
        <v>263</v>
      </c>
      <c r="J14" s="288"/>
      <c r="K14" s="288"/>
      <c r="L14" s="288"/>
      <c r="M14" s="288"/>
      <c r="N14" s="288"/>
      <c r="O14" s="288"/>
      <c r="P14" s="288"/>
      <c r="Q14" s="288"/>
      <c r="R14" s="288"/>
      <c r="S14" s="288"/>
    </row>
    <row r="15" spans="1:25" ht="40.5" customHeight="1">
      <c r="A15" s="193"/>
      <c r="B15" s="193"/>
      <c r="C15" s="193"/>
      <c r="D15" s="193"/>
      <c r="E15" s="193"/>
      <c r="F15" s="193"/>
      <c r="G15" s="193"/>
      <c r="H15" s="193"/>
      <c r="I15" s="223" t="s">
        <v>36</v>
      </c>
      <c r="J15" s="288"/>
      <c r="K15" s="289"/>
      <c r="L15" s="289"/>
      <c r="M15" s="289"/>
      <c r="N15" s="289"/>
      <c r="O15" s="289"/>
      <c r="P15" s="289"/>
      <c r="Q15" s="289"/>
      <c r="R15" s="289"/>
      <c r="S15" s="289"/>
    </row>
    <row r="16" spans="1:25">
      <c r="A16" s="193"/>
      <c r="B16" s="193"/>
      <c r="C16" s="193"/>
      <c r="D16" s="193"/>
      <c r="E16" s="193"/>
      <c r="F16" s="193"/>
      <c r="G16" s="193"/>
      <c r="H16" s="476"/>
      <c r="I16" s="476"/>
      <c r="J16" s="476"/>
      <c r="K16" s="476"/>
      <c r="L16" s="476"/>
      <c r="M16" s="476"/>
      <c r="N16" s="476"/>
      <c r="O16" s="476"/>
      <c r="P16" s="476"/>
      <c r="Q16" s="476"/>
      <c r="R16" s="476"/>
    </row>
    <row r="17" spans="1:28" ht="9" customHeight="1">
      <c r="A17" s="193"/>
      <c r="B17" s="193"/>
      <c r="C17" s="193"/>
      <c r="D17" s="193"/>
      <c r="E17" s="193"/>
      <c r="F17" s="193"/>
      <c r="G17" s="193"/>
      <c r="H17" s="193"/>
      <c r="I17" s="193"/>
      <c r="J17" s="193"/>
      <c r="K17" s="193"/>
      <c r="L17" s="193"/>
      <c r="M17" s="193"/>
      <c r="N17" s="193"/>
      <c r="O17" s="193"/>
      <c r="P17" s="193"/>
      <c r="Q17" s="193"/>
      <c r="R17" s="193"/>
      <c r="S17" s="193"/>
    </row>
    <row r="18" spans="1:28" ht="18.75" customHeight="1">
      <c r="A18" s="193"/>
      <c r="B18" s="193"/>
      <c r="C18" s="193"/>
      <c r="D18" s="193"/>
      <c r="E18" s="193"/>
      <c r="F18" s="193"/>
      <c r="G18" s="285"/>
      <c r="H18" s="285"/>
      <c r="I18" s="220"/>
      <c r="J18" s="169" t="s">
        <v>190</v>
      </c>
      <c r="K18" s="288"/>
      <c r="L18" s="288"/>
      <c r="M18" s="288"/>
      <c r="N18" s="288"/>
      <c r="O18" s="288"/>
      <c r="P18" s="288"/>
      <c r="Q18" s="288"/>
      <c r="R18" s="288"/>
      <c r="S18" s="288"/>
    </row>
    <row r="19" spans="1:28" ht="39" customHeight="1">
      <c r="A19" s="193"/>
      <c r="B19" s="193"/>
      <c r="C19" s="193"/>
      <c r="D19" s="193"/>
      <c r="E19" s="193"/>
      <c r="F19" s="193"/>
      <c r="G19" s="285"/>
      <c r="H19" s="285"/>
      <c r="I19" s="223" t="s">
        <v>325</v>
      </c>
      <c r="J19" s="288"/>
      <c r="K19" s="288"/>
      <c r="L19" s="288"/>
      <c r="M19" s="288"/>
      <c r="N19" s="288"/>
      <c r="O19" s="288"/>
      <c r="P19" s="288"/>
      <c r="Q19" s="288"/>
      <c r="R19" s="288"/>
      <c r="S19" s="288"/>
    </row>
    <row r="20" spans="1:28" ht="18.75" customHeight="1">
      <c r="A20" s="193"/>
      <c r="B20" s="193"/>
      <c r="C20" s="193"/>
      <c r="D20" s="193"/>
      <c r="E20" s="193"/>
      <c r="F20" s="193"/>
      <c r="G20" s="519" t="s">
        <v>321</v>
      </c>
      <c r="H20" s="519"/>
      <c r="I20" s="223" t="s">
        <v>263</v>
      </c>
      <c r="J20" s="288"/>
      <c r="K20" s="288"/>
      <c r="L20" s="288"/>
      <c r="M20" s="288"/>
      <c r="N20" s="288"/>
      <c r="O20" s="288"/>
      <c r="P20" s="288"/>
      <c r="Q20" s="288"/>
      <c r="R20" s="288"/>
      <c r="S20" s="288"/>
    </row>
    <row r="21" spans="1:28" ht="38.25" customHeight="1">
      <c r="A21" s="193"/>
      <c r="B21" s="193"/>
      <c r="C21" s="193"/>
      <c r="D21" s="193"/>
      <c r="E21" s="193"/>
      <c r="F21" s="193"/>
      <c r="G21" s="193"/>
      <c r="H21" s="193"/>
      <c r="I21" s="223" t="s">
        <v>36</v>
      </c>
      <c r="J21" s="288"/>
      <c r="K21" s="289"/>
      <c r="L21" s="289"/>
      <c r="M21" s="289"/>
      <c r="N21" s="289"/>
      <c r="O21" s="289"/>
      <c r="P21" s="289"/>
      <c r="Q21" s="289"/>
      <c r="R21" s="289"/>
      <c r="S21" s="289"/>
    </row>
    <row r="22" spans="1:28" ht="9" customHeight="1">
      <c r="A22" s="193"/>
      <c r="B22" s="193"/>
      <c r="C22" s="193"/>
      <c r="D22" s="193"/>
      <c r="E22" s="193"/>
      <c r="F22" s="193"/>
      <c r="G22" s="193"/>
      <c r="H22" s="476"/>
      <c r="I22" s="476"/>
      <c r="J22" s="476"/>
      <c r="K22" s="476"/>
      <c r="L22" s="476"/>
      <c r="M22" s="476"/>
      <c r="N22" s="476"/>
      <c r="O22" s="476"/>
      <c r="P22" s="476"/>
      <c r="Q22" s="476"/>
      <c r="R22" s="476"/>
    </row>
    <row r="23" spans="1:28" ht="10.5" customHeight="1">
      <c r="A23" s="193"/>
      <c r="B23" s="193"/>
      <c r="C23" s="193"/>
      <c r="D23" s="193"/>
      <c r="E23" s="193"/>
      <c r="F23" s="193"/>
      <c r="G23" s="193"/>
      <c r="H23" s="193"/>
      <c r="I23" s="193"/>
      <c r="J23" s="193"/>
      <c r="K23" s="193"/>
      <c r="L23" s="193"/>
      <c r="M23" s="193"/>
      <c r="N23" s="193"/>
      <c r="O23" s="193"/>
      <c r="P23" s="193"/>
      <c r="Q23" s="193"/>
      <c r="R23" s="193"/>
      <c r="S23" s="193"/>
    </row>
    <row r="24" spans="1:28" ht="18.75" customHeight="1">
      <c r="A24" s="193"/>
      <c r="B24" s="193"/>
      <c r="C24" s="193"/>
      <c r="D24" s="193"/>
      <c r="E24" s="193"/>
      <c r="F24" s="193"/>
      <c r="G24" s="285"/>
      <c r="H24" s="285"/>
      <c r="I24" s="220"/>
      <c r="J24" s="169" t="s">
        <v>190</v>
      </c>
      <c r="K24" s="288"/>
      <c r="L24" s="288"/>
      <c r="M24" s="288"/>
      <c r="N24" s="288"/>
      <c r="O24" s="288"/>
      <c r="P24" s="288"/>
      <c r="Q24" s="288"/>
      <c r="R24" s="288"/>
      <c r="S24" s="288"/>
    </row>
    <row r="25" spans="1:28" ht="36" customHeight="1">
      <c r="A25" s="193"/>
      <c r="B25" s="193"/>
      <c r="C25" s="193"/>
      <c r="D25" s="193"/>
      <c r="E25" s="193"/>
      <c r="F25" s="193"/>
      <c r="G25" s="285"/>
      <c r="H25" s="285"/>
      <c r="I25" s="223" t="s">
        <v>328</v>
      </c>
      <c r="J25" s="288"/>
      <c r="K25" s="288"/>
      <c r="L25" s="288"/>
      <c r="M25" s="288"/>
      <c r="N25" s="288"/>
      <c r="O25" s="288"/>
      <c r="P25" s="288"/>
      <c r="Q25" s="288"/>
      <c r="R25" s="288"/>
      <c r="S25" s="288"/>
    </row>
    <row r="26" spans="1:28" ht="18.75" customHeight="1">
      <c r="A26" s="193"/>
      <c r="B26" s="193"/>
      <c r="C26" s="193"/>
      <c r="D26" s="193"/>
      <c r="E26" s="193"/>
      <c r="F26" s="193"/>
      <c r="G26" s="519" t="s">
        <v>320</v>
      </c>
      <c r="H26" s="519"/>
      <c r="I26" s="223" t="s">
        <v>263</v>
      </c>
      <c r="J26" s="288"/>
      <c r="K26" s="288"/>
      <c r="L26" s="288"/>
      <c r="M26" s="288"/>
      <c r="N26" s="288"/>
      <c r="O26" s="288"/>
      <c r="P26" s="288"/>
      <c r="Q26" s="288"/>
      <c r="R26" s="288"/>
      <c r="S26" s="288"/>
    </row>
    <row r="27" spans="1:28" ht="34.5" customHeight="1">
      <c r="A27" s="193"/>
      <c r="B27" s="193"/>
      <c r="C27" s="193"/>
      <c r="D27" s="193"/>
      <c r="E27" s="193"/>
      <c r="F27" s="193"/>
      <c r="G27" s="193"/>
      <c r="H27" s="193"/>
      <c r="I27" s="223" t="s">
        <v>36</v>
      </c>
      <c r="J27" s="288"/>
      <c r="K27" s="289"/>
      <c r="L27" s="289"/>
      <c r="M27" s="289"/>
      <c r="N27" s="289"/>
      <c r="O27" s="289"/>
      <c r="P27" s="289"/>
      <c r="Q27" s="289"/>
      <c r="R27" s="289"/>
      <c r="S27" s="289"/>
    </row>
    <row r="28" spans="1:28">
      <c r="A28" s="193"/>
      <c r="B28" s="193"/>
      <c r="C28" s="193"/>
      <c r="D28" s="193"/>
      <c r="E28" s="193"/>
      <c r="F28" s="193"/>
      <c r="G28" s="193"/>
      <c r="H28" s="476"/>
      <c r="I28" s="476"/>
      <c r="J28" s="476"/>
      <c r="K28" s="476"/>
      <c r="L28" s="476"/>
      <c r="M28" s="476"/>
      <c r="N28" s="476"/>
      <c r="O28" s="476"/>
      <c r="P28" s="476"/>
      <c r="Q28" s="476"/>
      <c r="R28" s="476"/>
    </row>
    <row r="29" spans="1:28" ht="12.75" customHeight="1">
      <c r="A29" s="193"/>
      <c r="B29" s="193"/>
      <c r="C29" s="193"/>
      <c r="D29" s="193"/>
      <c r="E29" s="193"/>
      <c r="F29" s="193"/>
      <c r="G29" s="193"/>
      <c r="H29" s="193"/>
      <c r="I29" s="193"/>
      <c r="J29" s="193"/>
      <c r="K29" s="193"/>
      <c r="L29" s="193"/>
      <c r="M29" s="193"/>
      <c r="N29" s="193"/>
      <c r="O29" s="193"/>
      <c r="P29" s="193"/>
      <c r="Q29" s="193"/>
      <c r="R29" s="193"/>
      <c r="S29" s="193"/>
    </row>
    <row r="30" spans="1:28" ht="12.75" customHeight="1">
      <c r="A30" s="193"/>
      <c r="B30" s="193"/>
      <c r="C30" s="193"/>
      <c r="D30" s="193"/>
      <c r="E30" s="193"/>
      <c r="F30" s="193"/>
      <c r="G30" s="193"/>
      <c r="H30" s="193"/>
      <c r="I30" s="193"/>
      <c r="J30" s="193"/>
      <c r="K30" s="193"/>
      <c r="L30" s="193"/>
      <c r="M30" s="193"/>
      <c r="N30" s="193"/>
      <c r="O30" s="193"/>
      <c r="P30" s="193"/>
      <c r="Q30" s="193"/>
      <c r="R30" s="193"/>
      <c r="S30" s="193"/>
    </row>
    <row r="31" spans="1:28" ht="18.75" customHeight="1">
      <c r="A31" s="193"/>
      <c r="B31" s="520" t="s">
        <v>37</v>
      </c>
      <c r="C31" s="521"/>
      <c r="D31" s="521"/>
      <c r="E31" s="521"/>
      <c r="F31" s="522"/>
      <c r="G31" s="534" t="s">
        <v>38</v>
      </c>
      <c r="H31" s="534"/>
      <c r="I31" s="534"/>
      <c r="J31" s="534"/>
      <c r="K31" s="534"/>
      <c r="L31" s="535"/>
      <c r="M31" s="536" t="s">
        <v>264</v>
      </c>
      <c r="N31" s="536"/>
      <c r="O31" s="536"/>
      <c r="P31" s="536"/>
      <c r="Q31" s="536"/>
      <c r="R31" s="536"/>
      <c r="S31" s="536"/>
      <c r="T31" s="35"/>
      <c r="U31" s="35"/>
      <c r="V31" s="35"/>
      <c r="W31" s="35"/>
      <c r="X31" s="35"/>
      <c r="Y31" s="35"/>
      <c r="Z31" s="35"/>
      <c r="AA31" s="35"/>
      <c r="AB31" s="35"/>
    </row>
    <row r="32" spans="1:28" ht="31.5" customHeight="1">
      <c r="A32" s="197"/>
      <c r="B32" s="523"/>
      <c r="C32" s="524"/>
      <c r="D32" s="524"/>
      <c r="E32" s="524"/>
      <c r="F32" s="525"/>
      <c r="G32" s="529"/>
      <c r="H32" s="529"/>
      <c r="I32" s="529"/>
      <c r="J32" s="529"/>
      <c r="K32" s="529"/>
      <c r="L32" s="530"/>
      <c r="M32" s="533"/>
      <c r="N32" s="533"/>
      <c r="O32" s="533"/>
      <c r="P32" s="533"/>
      <c r="Q32" s="533"/>
      <c r="R32" s="533"/>
      <c r="S32" s="533"/>
      <c r="T32" s="36"/>
      <c r="U32" s="36"/>
      <c r="V32" s="36"/>
      <c r="W32" s="36"/>
      <c r="X32" s="36"/>
      <c r="Y32" s="36"/>
      <c r="Z32" s="36"/>
      <c r="AA32" s="36"/>
      <c r="AB32" s="36"/>
    </row>
    <row r="33" spans="1:28" ht="43.5" customHeight="1">
      <c r="A33" s="198"/>
      <c r="B33" s="526"/>
      <c r="C33" s="527"/>
      <c r="D33" s="527"/>
      <c r="E33" s="527"/>
      <c r="F33" s="528"/>
      <c r="G33" s="531"/>
      <c r="H33" s="531"/>
      <c r="I33" s="531"/>
      <c r="J33" s="531"/>
      <c r="K33" s="531"/>
      <c r="L33" s="532"/>
      <c r="M33" s="533"/>
      <c r="N33" s="533"/>
      <c r="O33" s="533"/>
      <c r="P33" s="533"/>
      <c r="Q33" s="533"/>
      <c r="R33" s="533"/>
      <c r="S33" s="533"/>
      <c r="T33" s="36"/>
      <c r="U33" s="36"/>
      <c r="V33" s="36"/>
      <c r="W33" s="36"/>
      <c r="X33" s="36"/>
      <c r="Y33" s="36"/>
      <c r="Z33" s="36"/>
      <c r="AA33" s="36"/>
      <c r="AB33" s="36"/>
    </row>
    <row r="34" spans="1:28">
      <c r="A34" s="198"/>
    </row>
  </sheetData>
  <sheetProtection formatCells="0" selectLockedCells="1"/>
  <mergeCells count="36">
    <mergeCell ref="G12:H13"/>
    <mergeCell ref="K12:S12"/>
    <mergeCell ref="J13:S13"/>
    <mergeCell ref="J14:S14"/>
    <mergeCell ref="K18:S18"/>
    <mergeCell ref="J15:S15"/>
    <mergeCell ref="H16:R16"/>
    <mergeCell ref="G18:H19"/>
    <mergeCell ref="G14:H14"/>
    <mergeCell ref="G20:H20"/>
    <mergeCell ref="B31:F33"/>
    <mergeCell ref="K24:S24"/>
    <mergeCell ref="J27:S27"/>
    <mergeCell ref="J21:S21"/>
    <mergeCell ref="J19:S19"/>
    <mergeCell ref="J20:S20"/>
    <mergeCell ref="G32:L33"/>
    <mergeCell ref="M32:S33"/>
    <mergeCell ref="G31:L31"/>
    <mergeCell ref="M31:S31"/>
    <mergeCell ref="H28:R28"/>
    <mergeCell ref="G24:H25"/>
    <mergeCell ref="J26:S26"/>
    <mergeCell ref="J25:S25"/>
    <mergeCell ref="H22:R22"/>
    <mergeCell ref="G26:H26"/>
    <mergeCell ref="O1:S1"/>
    <mergeCell ref="J7:S7"/>
    <mergeCell ref="J8:S8"/>
    <mergeCell ref="H10:R10"/>
    <mergeCell ref="A2:S2"/>
    <mergeCell ref="K3:L3"/>
    <mergeCell ref="G6:H7"/>
    <mergeCell ref="K6:S6"/>
    <mergeCell ref="G8:H8"/>
    <mergeCell ref="J9:S9"/>
  </mergeCells>
  <phoneticPr fontId="6"/>
  <printOptions horizontalCentered="1"/>
  <pageMargins left="0.47244094488188981" right="0.19685039370078741" top="0.39370078740157483" bottom="0.19685039370078741" header="0" footer="0"/>
  <pageSetup paperSize="9"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E52"/>
  <sheetViews>
    <sheetView showZeros="0" view="pageBreakPreview" zoomScale="110" zoomScaleNormal="160" zoomScaleSheetLayoutView="110" workbookViewId="0">
      <selection activeCell="F7" sqref="F7:O7"/>
    </sheetView>
  </sheetViews>
  <sheetFormatPr defaultColWidth="8.75" defaultRowHeight="13.5"/>
  <cols>
    <col min="1" max="2" width="3" style="2" customWidth="1"/>
    <col min="3" max="3" width="3.75" style="2" customWidth="1"/>
    <col min="4" max="4" width="3.625" style="2" customWidth="1"/>
    <col min="5" max="5" width="2.625" style="2" customWidth="1"/>
    <col min="6" max="6" width="3.25" style="2" customWidth="1"/>
    <col min="7" max="8" width="2.75" style="2" customWidth="1"/>
    <col min="9" max="9" width="3.25" style="2" bestFit="1" customWidth="1"/>
    <col min="10" max="10" width="3.25" style="2" customWidth="1"/>
    <col min="11" max="11" width="2.875" style="2" customWidth="1"/>
    <col min="12" max="12" width="3.25" style="2" customWidth="1"/>
    <col min="13" max="13" width="2.625" style="2" customWidth="1"/>
    <col min="14" max="14" width="3.625" style="2" customWidth="1"/>
    <col min="15" max="15" width="2.75" style="2" customWidth="1"/>
    <col min="16" max="16" width="2.875" style="2" customWidth="1"/>
    <col min="17" max="17" width="3" style="2" customWidth="1"/>
    <col min="18" max="18" width="4.875" style="2" customWidth="1"/>
    <col min="19" max="19" width="2.5" style="2" customWidth="1"/>
    <col min="20" max="20" width="3.25" style="2" customWidth="1"/>
    <col min="21" max="21" width="3" style="2" customWidth="1"/>
    <col min="22" max="22" width="3.125" style="2" customWidth="1"/>
    <col min="23" max="23" width="2.75" style="2" customWidth="1"/>
    <col min="24" max="24" width="2.875" style="2" customWidth="1"/>
    <col min="25" max="25" width="2.625" style="2" customWidth="1"/>
    <col min="26" max="27" width="3.875" style="2" customWidth="1"/>
    <col min="28" max="28" width="3.125" style="2" customWidth="1"/>
    <col min="29" max="29" width="4.375" style="2" customWidth="1"/>
    <col min="30" max="16384" width="8.75" style="2"/>
  </cols>
  <sheetData>
    <row r="1" spans="1:30" ht="18.75">
      <c r="A1" s="2" t="s">
        <v>47</v>
      </c>
      <c r="V1" s="537"/>
      <c r="W1" s="537"/>
      <c r="X1" s="537"/>
      <c r="Y1" s="537"/>
      <c r="Z1" s="538"/>
      <c r="AA1" s="538"/>
      <c r="AB1" s="538"/>
    </row>
    <row r="2" spans="1:30" ht="17.25">
      <c r="A2" s="543" t="s">
        <v>77</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row>
    <row r="3" spans="1:30">
      <c r="A3" s="2" t="s">
        <v>303</v>
      </c>
    </row>
    <row r="4" spans="1:30" ht="13.5" customHeight="1">
      <c r="U4" s="460" t="s">
        <v>186</v>
      </c>
      <c r="V4" s="460"/>
      <c r="W4" s="93"/>
      <c r="X4" s="32" t="s">
        <v>187</v>
      </c>
      <c r="Y4" s="93"/>
      <c r="Z4" s="33" t="s">
        <v>188</v>
      </c>
      <c r="AA4" s="94"/>
      <c r="AB4" s="32" t="s">
        <v>189</v>
      </c>
    </row>
    <row r="5" spans="1:30" ht="13.15" customHeight="1">
      <c r="A5" s="2" t="s">
        <v>34</v>
      </c>
      <c r="AD5" s="170" t="s">
        <v>274</v>
      </c>
    </row>
    <row r="6" spans="1:30" ht="13.15" customHeight="1">
      <c r="A6" s="222"/>
      <c r="B6" s="222"/>
      <c r="C6" s="222"/>
      <c r="D6" s="3"/>
      <c r="E6" s="3"/>
      <c r="F6" s="31" t="s">
        <v>190</v>
      </c>
      <c r="G6" s="505"/>
      <c r="H6" s="505"/>
      <c r="I6" s="505"/>
      <c r="J6" s="505"/>
      <c r="K6" s="505"/>
      <c r="L6" s="505"/>
      <c r="M6" s="505"/>
      <c r="N6" s="505"/>
      <c r="O6" s="505"/>
      <c r="P6" s="222"/>
      <c r="Q6" s="222"/>
      <c r="R6" s="220"/>
      <c r="S6" s="31" t="s">
        <v>262</v>
      </c>
      <c r="T6" s="505"/>
      <c r="U6" s="505"/>
      <c r="V6" s="505"/>
      <c r="W6" s="505"/>
      <c r="X6" s="505"/>
      <c r="Y6" s="505"/>
      <c r="Z6" s="505"/>
      <c r="AA6" s="505"/>
      <c r="AB6" s="505"/>
      <c r="AD6" s="170" t="s">
        <v>275</v>
      </c>
    </row>
    <row r="7" spans="1:30" ht="30.75" customHeight="1">
      <c r="A7" s="285" t="s">
        <v>329</v>
      </c>
      <c r="B7" s="285"/>
      <c r="C7" s="285"/>
      <c r="D7" s="284" t="s">
        <v>328</v>
      </c>
      <c r="E7" s="284"/>
      <c r="F7" s="288"/>
      <c r="G7" s="288"/>
      <c r="H7" s="288"/>
      <c r="I7" s="288"/>
      <c r="J7" s="288"/>
      <c r="K7" s="288"/>
      <c r="L7" s="288"/>
      <c r="M7" s="288"/>
      <c r="N7" s="288"/>
      <c r="O7" s="288"/>
      <c r="P7" s="285" t="s">
        <v>326</v>
      </c>
      <c r="Q7" s="285"/>
      <c r="R7" s="223" t="s">
        <v>60</v>
      </c>
      <c r="S7" s="288"/>
      <c r="T7" s="288"/>
      <c r="U7" s="288"/>
      <c r="V7" s="288"/>
      <c r="W7" s="288"/>
      <c r="X7" s="288"/>
      <c r="Y7" s="288"/>
      <c r="Z7" s="288"/>
      <c r="AA7" s="288"/>
      <c r="AB7" s="288"/>
      <c r="AD7" s="171" t="s">
        <v>276</v>
      </c>
    </row>
    <row r="8" spans="1:30" ht="13.9" customHeight="1">
      <c r="C8" s="3"/>
      <c r="D8" s="284" t="s">
        <v>263</v>
      </c>
      <c r="E8" s="284"/>
      <c r="F8" s="288"/>
      <c r="G8" s="288"/>
      <c r="H8" s="288"/>
      <c r="I8" s="288"/>
      <c r="J8" s="288"/>
      <c r="K8" s="288"/>
      <c r="L8" s="288"/>
      <c r="M8" s="288"/>
      <c r="N8" s="288"/>
      <c r="O8" s="288"/>
      <c r="R8" s="223" t="s">
        <v>35</v>
      </c>
      <c r="S8" s="288"/>
      <c r="T8" s="288"/>
      <c r="U8" s="288"/>
      <c r="V8" s="288"/>
      <c r="W8" s="288"/>
      <c r="X8" s="288"/>
      <c r="Y8" s="288"/>
      <c r="Z8" s="288"/>
      <c r="AA8" s="288"/>
      <c r="AB8" s="288"/>
    </row>
    <row r="9" spans="1:30" ht="34.5" customHeight="1">
      <c r="C9" s="3"/>
      <c r="D9" s="284" t="s">
        <v>330</v>
      </c>
      <c r="E9" s="284"/>
      <c r="F9" s="288"/>
      <c r="G9" s="289"/>
      <c r="H9" s="289"/>
      <c r="I9" s="289"/>
      <c r="J9" s="289"/>
      <c r="K9" s="289"/>
      <c r="L9" s="289"/>
      <c r="M9" s="289"/>
      <c r="N9" s="289"/>
      <c r="O9" s="289"/>
      <c r="R9" s="223" t="s">
        <v>36</v>
      </c>
      <c r="S9" s="288"/>
      <c r="T9" s="289"/>
      <c r="U9" s="289"/>
      <c r="V9" s="289"/>
      <c r="W9" s="289"/>
      <c r="X9" s="289"/>
      <c r="Y9" s="289"/>
      <c r="Z9" s="289"/>
      <c r="AA9" s="289"/>
      <c r="AB9" s="289"/>
    </row>
    <row r="10" spans="1:30" ht="18.600000000000001" customHeight="1">
      <c r="C10" s="3"/>
      <c r="D10" s="285" t="s">
        <v>327</v>
      </c>
      <c r="E10" s="284"/>
      <c r="F10" s="288"/>
      <c r="G10" s="288"/>
      <c r="H10" s="288"/>
      <c r="I10" s="288"/>
      <c r="J10" s="288"/>
      <c r="K10" s="288"/>
      <c r="L10" s="288"/>
      <c r="M10" s="288"/>
      <c r="N10" s="288"/>
      <c r="O10" s="288"/>
      <c r="R10" s="589"/>
      <c r="S10" s="589"/>
      <c r="T10" s="589"/>
      <c r="U10" s="589"/>
      <c r="V10" s="589"/>
      <c r="W10" s="589"/>
      <c r="X10" s="589"/>
      <c r="Y10" s="589"/>
      <c r="Z10" s="589"/>
      <c r="AA10" s="589"/>
      <c r="AB10" s="589"/>
    </row>
    <row r="11" spans="1:30" ht="4.9000000000000004" customHeight="1">
      <c r="A11" s="3"/>
      <c r="B11" s="3"/>
      <c r="C11" s="3"/>
      <c r="D11" s="3"/>
      <c r="E11" s="3"/>
      <c r="F11" s="3"/>
    </row>
    <row r="12" spans="1:30" ht="20.45" customHeight="1">
      <c r="A12" s="590" t="s">
        <v>0</v>
      </c>
      <c r="B12" s="591"/>
      <c r="C12" s="592"/>
      <c r="D12" s="593">
        <f>【はじめに入力してください】基本情報入力シート!B4</f>
        <v>0</v>
      </c>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5"/>
    </row>
    <row r="13" spans="1:30" ht="24.6" customHeight="1">
      <c r="A13" s="587" t="s">
        <v>1</v>
      </c>
      <c r="B13" s="588"/>
      <c r="C13" s="544"/>
      <c r="D13" s="564" t="s">
        <v>2</v>
      </c>
      <c r="E13" s="565"/>
      <c r="F13" s="565"/>
      <c r="G13" s="336">
        <f>【はじめに入力してください】基本情報入力シート!B5</f>
        <v>0</v>
      </c>
      <c r="H13" s="336"/>
      <c r="I13" s="336"/>
      <c r="J13" s="336"/>
      <c r="K13" s="336"/>
      <c r="L13" s="336"/>
      <c r="M13" s="336"/>
      <c r="N13" s="336"/>
      <c r="O13" s="336"/>
      <c r="P13" s="336"/>
      <c r="Q13" s="336"/>
      <c r="R13" s="336"/>
      <c r="S13" s="336"/>
      <c r="T13" s="336"/>
      <c r="U13" s="336"/>
      <c r="V13" s="336"/>
      <c r="W13" s="336"/>
      <c r="X13" s="336"/>
      <c r="Y13" s="336"/>
      <c r="Z13" s="336"/>
      <c r="AA13" s="336"/>
      <c r="AB13" s="337"/>
    </row>
    <row r="14" spans="1:30" ht="22.5" customHeight="1">
      <c r="A14" s="587" t="s">
        <v>3</v>
      </c>
      <c r="B14" s="588"/>
      <c r="C14" s="544"/>
      <c r="D14" s="561">
        <f>【はじめに入力してください】基本情報入力シート!B6</f>
        <v>0</v>
      </c>
      <c r="E14" s="562"/>
      <c r="F14" s="562"/>
      <c r="G14" s="562"/>
      <c r="H14" s="562"/>
      <c r="I14" s="562"/>
      <c r="J14" s="562"/>
      <c r="K14" s="562"/>
      <c r="L14" s="562"/>
      <c r="M14" s="562"/>
      <c r="N14" s="562"/>
      <c r="O14" s="562"/>
      <c r="P14" s="563"/>
      <c r="Q14" s="564" t="s">
        <v>280</v>
      </c>
      <c r="R14" s="565"/>
      <c r="S14" s="565"/>
      <c r="T14" s="513"/>
      <c r="U14" s="514"/>
      <c r="V14" s="514"/>
      <c r="W14" s="514"/>
      <c r="X14" s="514"/>
      <c r="Y14" s="514"/>
      <c r="Z14" s="514"/>
      <c r="AA14" s="514"/>
      <c r="AB14" s="515"/>
    </row>
    <row r="15" spans="1:30" ht="16.149999999999999" customHeight="1">
      <c r="A15" s="586" t="s">
        <v>51</v>
      </c>
      <c r="B15" s="544" t="s">
        <v>52</v>
      </c>
      <c r="C15" s="544"/>
      <c r="D15" s="544" t="s">
        <v>54</v>
      </c>
      <c r="E15" s="544"/>
      <c r="F15" s="544"/>
      <c r="G15" s="544"/>
      <c r="H15" s="564" t="s">
        <v>58</v>
      </c>
      <c r="I15" s="565"/>
      <c r="J15" s="556" t="s">
        <v>288</v>
      </c>
      <c r="K15" s="556"/>
      <c r="L15" s="556"/>
      <c r="M15" s="556"/>
      <c r="N15" s="556"/>
      <c r="O15" s="602" t="s">
        <v>59</v>
      </c>
      <c r="P15" s="603"/>
      <c r="Q15" s="564" t="s">
        <v>56</v>
      </c>
      <c r="R15" s="565"/>
      <c r="S15" s="615"/>
      <c r="T15" s="616"/>
      <c r="U15" s="602" t="s">
        <v>284</v>
      </c>
      <c r="V15" s="603"/>
      <c r="W15" s="596" t="s">
        <v>57</v>
      </c>
      <c r="X15" s="597"/>
      <c r="Y15" s="574"/>
      <c r="Z15" s="575"/>
      <c r="AA15" s="602" t="s">
        <v>284</v>
      </c>
      <c r="AB15" s="612"/>
    </row>
    <row r="16" spans="1:30" ht="16.149999999999999" customHeight="1">
      <c r="A16" s="586"/>
      <c r="B16" s="544"/>
      <c r="C16" s="544"/>
      <c r="D16" s="600" t="s">
        <v>55</v>
      </c>
      <c r="E16" s="600"/>
      <c r="F16" s="600"/>
      <c r="G16" s="600"/>
      <c r="H16" s="605" t="s">
        <v>58</v>
      </c>
      <c r="I16" s="606"/>
      <c r="J16" s="601" t="s">
        <v>288</v>
      </c>
      <c r="K16" s="601"/>
      <c r="L16" s="601"/>
      <c r="M16" s="556"/>
      <c r="N16" s="556"/>
      <c r="O16" s="554" t="s">
        <v>59</v>
      </c>
      <c r="P16" s="555"/>
      <c r="Q16" s="605" t="s">
        <v>56</v>
      </c>
      <c r="R16" s="606"/>
      <c r="S16" s="572"/>
      <c r="T16" s="573"/>
      <c r="U16" s="554" t="s">
        <v>284</v>
      </c>
      <c r="V16" s="555"/>
      <c r="W16" s="598" t="s">
        <v>57</v>
      </c>
      <c r="X16" s="599"/>
      <c r="Y16" s="576"/>
      <c r="Z16" s="577"/>
      <c r="AA16" s="554" t="s">
        <v>284</v>
      </c>
      <c r="AB16" s="578"/>
    </row>
    <row r="17" spans="1:30" ht="16.149999999999999" customHeight="1">
      <c r="A17" s="586"/>
      <c r="B17" s="607" t="s">
        <v>53</v>
      </c>
      <c r="C17" s="607"/>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4"/>
    </row>
    <row r="18" spans="1:30" ht="13.15" customHeight="1">
      <c r="A18" s="579" t="s">
        <v>4</v>
      </c>
      <c r="B18" s="580"/>
      <c r="C18" s="580"/>
      <c r="D18" s="580"/>
      <c r="E18" s="581"/>
      <c r="F18" s="582" t="s">
        <v>5</v>
      </c>
      <c r="G18" s="580"/>
      <c r="H18" s="580"/>
      <c r="I18" s="580"/>
      <c r="J18" s="580"/>
      <c r="K18" s="581"/>
      <c r="L18" s="582" t="s">
        <v>6</v>
      </c>
      <c r="M18" s="580"/>
      <c r="N18" s="580"/>
      <c r="O18" s="580"/>
      <c r="P18" s="580"/>
      <c r="Q18" s="581"/>
      <c r="R18" s="583" t="s">
        <v>66</v>
      </c>
      <c r="S18" s="584"/>
      <c r="T18" s="584"/>
      <c r="U18" s="584"/>
      <c r="V18" s="584"/>
      <c r="W18" s="585"/>
      <c r="X18" s="582" t="s">
        <v>31</v>
      </c>
      <c r="Y18" s="580"/>
      <c r="Z18" s="580"/>
      <c r="AA18" s="580"/>
      <c r="AB18" s="617"/>
    </row>
    <row r="19" spans="1:30" ht="14.45" customHeight="1">
      <c r="A19" s="318">
        <f>【はじめに入力してください】基本情報入力シート!B7</f>
        <v>0</v>
      </c>
      <c r="B19" s="319"/>
      <c r="C19" s="319"/>
      <c r="D19" s="319"/>
      <c r="E19" s="320"/>
      <c r="F19" s="490">
        <f>【はじめに入力してください】基本情報入力シート!B8</f>
        <v>0</v>
      </c>
      <c r="G19" s="491"/>
      <c r="H19" s="491"/>
      <c r="I19" s="491"/>
      <c r="J19" s="491"/>
      <c r="K19" s="26" t="s">
        <v>61</v>
      </c>
      <c r="L19" s="491">
        <f>【はじめに入力してください】基本情報入力シート!B9</f>
        <v>0</v>
      </c>
      <c r="M19" s="491"/>
      <c r="N19" s="491"/>
      <c r="O19" s="491"/>
      <c r="P19" s="491"/>
      <c r="Q19" s="27" t="s">
        <v>61</v>
      </c>
      <c r="R19" s="490">
        <f>【はじめに入力してください】基本情報入力シート!B10</f>
        <v>0</v>
      </c>
      <c r="S19" s="491"/>
      <c r="T19" s="491"/>
      <c r="U19" s="491"/>
      <c r="V19" s="491"/>
      <c r="W19" s="26" t="s">
        <v>61</v>
      </c>
      <c r="X19" s="488">
        <f>【はじめに入力してください】基本情報入力シート!B11</f>
        <v>0</v>
      </c>
      <c r="Y19" s="489"/>
      <c r="Z19" s="489"/>
      <c r="AA19" s="489"/>
      <c r="AB19" s="28" t="s">
        <v>62</v>
      </c>
    </row>
    <row r="20" spans="1:30" ht="16.149999999999999" customHeight="1">
      <c r="C20" s="379" t="s">
        <v>322</v>
      </c>
      <c r="D20" s="379"/>
      <c r="E20" s="379"/>
      <c r="F20" s="379"/>
      <c r="G20" s="379"/>
      <c r="H20" s="379"/>
      <c r="I20" s="379"/>
      <c r="J20" s="379"/>
      <c r="K20" s="379"/>
      <c r="L20" s="379"/>
      <c r="M20" s="379"/>
      <c r="N20" s="379"/>
      <c r="O20" s="379"/>
      <c r="P20" s="379"/>
      <c r="Q20" s="380"/>
      <c r="R20" s="379"/>
      <c r="S20" s="379"/>
      <c r="T20" s="379"/>
      <c r="U20" s="379"/>
      <c r="V20" s="379"/>
      <c r="W20" s="379"/>
      <c r="X20" s="379"/>
      <c r="Y20" s="379"/>
      <c r="Z20" s="379"/>
      <c r="AA20" s="379"/>
      <c r="AB20" s="379"/>
    </row>
    <row r="21" spans="1:30" ht="26.25" customHeight="1">
      <c r="A21" s="608" t="s">
        <v>307</v>
      </c>
      <c r="B21" s="609"/>
      <c r="C21" s="604" t="s">
        <v>309</v>
      </c>
      <c r="D21" s="546"/>
      <c r="E21" s="546"/>
      <c r="F21" s="547"/>
      <c r="G21" s="545" t="s">
        <v>310</v>
      </c>
      <c r="H21" s="546"/>
      <c r="I21" s="546"/>
      <c r="J21" s="546"/>
      <c r="K21" s="547"/>
      <c r="L21" s="546" t="s">
        <v>314</v>
      </c>
      <c r="M21" s="546"/>
      <c r="N21" s="546"/>
      <c r="O21" s="546"/>
      <c r="P21" s="548"/>
      <c r="Q21" s="157"/>
      <c r="R21" s="549" t="s">
        <v>182</v>
      </c>
      <c r="S21" s="551" t="s">
        <v>311</v>
      </c>
      <c r="T21" s="552"/>
      <c r="U21" s="552"/>
      <c r="V21" s="553"/>
      <c r="W21" s="545" t="s">
        <v>306</v>
      </c>
      <c r="X21" s="546"/>
      <c r="Y21" s="546"/>
      <c r="Z21" s="546"/>
      <c r="AA21" s="546"/>
      <c r="AB21" s="548"/>
      <c r="AC21" s="1"/>
      <c r="AD21" s="1"/>
    </row>
    <row r="22" spans="1:30">
      <c r="A22" s="610"/>
      <c r="B22" s="611"/>
      <c r="C22" s="559">
        <f>基準値算定ページ!M16</f>
        <v>0</v>
      </c>
      <c r="D22" s="560"/>
      <c r="E22" s="560"/>
      <c r="F22" s="5" t="s">
        <v>61</v>
      </c>
      <c r="G22" s="467">
        <f>基準値算定ページ!M18</f>
        <v>0</v>
      </c>
      <c r="H22" s="468"/>
      <c r="I22" s="468"/>
      <c r="J22" s="468"/>
      <c r="K22" s="5" t="s">
        <v>61</v>
      </c>
      <c r="L22" s="333">
        <f>C22+G22</f>
        <v>0</v>
      </c>
      <c r="M22" s="333"/>
      <c r="N22" s="333"/>
      <c r="O22" s="333"/>
      <c r="P22" s="24" t="s">
        <v>61</v>
      </c>
      <c r="Q22" s="4"/>
      <c r="R22" s="550"/>
      <c r="S22" s="540">
        <f>【はじめに入力してください】基本情報入力シート!B13/100</f>
        <v>0</v>
      </c>
      <c r="T22" s="541"/>
      <c r="U22" s="541"/>
      <c r="V22" s="542"/>
      <c r="W22" s="296">
        <f>ROUNDDOWN(X19*S22,2)</f>
        <v>0</v>
      </c>
      <c r="X22" s="297"/>
      <c r="Y22" s="297"/>
      <c r="Z22" s="297"/>
      <c r="AA22" s="297"/>
      <c r="AB22" s="6" t="s">
        <v>62</v>
      </c>
    </row>
    <row r="23" spans="1:30" ht="15" customHeight="1">
      <c r="C23" s="396" t="s">
        <v>313</v>
      </c>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25"/>
    </row>
    <row r="24" spans="1:30" ht="12" customHeight="1">
      <c r="A24" s="381" t="s">
        <v>7</v>
      </c>
      <c r="B24" s="384" t="s">
        <v>8</v>
      </c>
      <c r="C24" s="477"/>
      <c r="D24" s="477"/>
      <c r="E24" s="478"/>
      <c r="F24" s="368" t="s">
        <v>9</v>
      </c>
      <c r="G24" s="368"/>
      <c r="H24" s="368"/>
      <c r="I24" s="368"/>
      <c r="J24" s="368"/>
      <c r="K24" s="368"/>
      <c r="L24" s="368" t="s">
        <v>10</v>
      </c>
      <c r="M24" s="368"/>
      <c r="N24" s="368"/>
      <c r="O24" s="368"/>
      <c r="P24" s="368" t="s">
        <v>11</v>
      </c>
      <c r="Q24" s="368"/>
      <c r="R24" s="368"/>
      <c r="S24" s="368"/>
      <c r="T24" s="368" t="s">
        <v>12</v>
      </c>
      <c r="U24" s="368"/>
      <c r="V24" s="368"/>
      <c r="W24" s="368"/>
      <c r="X24" s="293" t="s">
        <v>40</v>
      </c>
      <c r="Y24" s="294"/>
      <c r="Z24" s="294"/>
      <c r="AA24" s="294"/>
      <c r="AB24" s="295"/>
    </row>
    <row r="25" spans="1:30">
      <c r="A25" s="382"/>
      <c r="B25" s="385"/>
      <c r="C25" s="390" t="s">
        <v>14</v>
      </c>
      <c r="D25" s="391"/>
      <c r="E25" s="392"/>
      <c r="F25" s="557"/>
      <c r="G25" s="557"/>
      <c r="H25" s="557"/>
      <c r="I25" s="557"/>
      <c r="J25" s="558"/>
      <c r="K25" s="160" t="s">
        <v>61</v>
      </c>
      <c r="L25" s="397"/>
      <c r="M25" s="397"/>
      <c r="N25" s="398"/>
      <c r="O25" s="162" t="s">
        <v>73</v>
      </c>
      <c r="P25" s="397"/>
      <c r="Q25" s="397"/>
      <c r="R25" s="398"/>
      <c r="S25" s="162" t="s">
        <v>73</v>
      </c>
      <c r="T25" s="397"/>
      <c r="U25" s="397"/>
      <c r="V25" s="398"/>
      <c r="W25" s="162" t="s">
        <v>73</v>
      </c>
      <c r="X25" s="494">
        <f>L25+P25+T25</f>
        <v>0</v>
      </c>
      <c r="Y25" s="494"/>
      <c r="Z25" s="494"/>
      <c r="AA25" s="495"/>
      <c r="AB25" s="164" t="s">
        <v>73</v>
      </c>
    </row>
    <row r="26" spans="1:30">
      <c r="A26" s="382"/>
      <c r="B26" s="385"/>
      <c r="C26" s="390" t="s">
        <v>15</v>
      </c>
      <c r="D26" s="391"/>
      <c r="E26" s="392"/>
      <c r="F26" s="557"/>
      <c r="G26" s="557"/>
      <c r="H26" s="557"/>
      <c r="I26" s="557"/>
      <c r="J26" s="558"/>
      <c r="K26" s="160" t="s">
        <v>61</v>
      </c>
      <c r="L26" s="397"/>
      <c r="M26" s="397"/>
      <c r="N26" s="398"/>
      <c r="O26" s="162" t="s">
        <v>73</v>
      </c>
      <c r="P26" s="397"/>
      <c r="Q26" s="397"/>
      <c r="R26" s="398"/>
      <c r="S26" s="162" t="s">
        <v>73</v>
      </c>
      <c r="T26" s="397"/>
      <c r="U26" s="397"/>
      <c r="V26" s="398"/>
      <c r="W26" s="162" t="s">
        <v>73</v>
      </c>
      <c r="X26" s="494">
        <f>L26+P26+T26</f>
        <v>0</v>
      </c>
      <c r="Y26" s="494"/>
      <c r="Z26" s="494"/>
      <c r="AA26" s="495"/>
      <c r="AB26" s="164" t="s">
        <v>73</v>
      </c>
    </row>
    <row r="27" spans="1:30" ht="13.15" customHeight="1">
      <c r="A27" s="382"/>
      <c r="B27" s="386"/>
      <c r="C27" s="492" t="s">
        <v>41</v>
      </c>
      <c r="D27" s="435"/>
      <c r="E27" s="493"/>
      <c r="F27" s="82" t="s">
        <v>29</v>
      </c>
      <c r="G27" s="347">
        <f>SUM(F25:J26)</f>
        <v>0</v>
      </c>
      <c r="H27" s="347"/>
      <c r="I27" s="347"/>
      <c r="J27" s="347"/>
      <c r="K27" s="161" t="s">
        <v>61</v>
      </c>
      <c r="L27" s="479">
        <f>SUM(L25:N26)</f>
        <v>0</v>
      </c>
      <c r="M27" s="479"/>
      <c r="N27" s="480"/>
      <c r="O27" s="163" t="s">
        <v>73</v>
      </c>
      <c r="P27" s="480">
        <f>SUM(P25:R26)</f>
        <v>0</v>
      </c>
      <c r="Q27" s="511"/>
      <c r="R27" s="511"/>
      <c r="S27" s="163" t="s">
        <v>73</v>
      </c>
      <c r="T27" s="496">
        <f>SUM(T25:V26)</f>
        <v>0</v>
      </c>
      <c r="U27" s="496"/>
      <c r="V27" s="497"/>
      <c r="W27" s="163" t="s">
        <v>73</v>
      </c>
      <c r="X27" s="506">
        <f>SUM(X25:Z26)</f>
        <v>0</v>
      </c>
      <c r="Y27" s="507"/>
      <c r="Z27" s="507"/>
      <c r="AA27" s="507"/>
      <c r="AB27" s="165" t="s">
        <v>73</v>
      </c>
    </row>
    <row r="28" spans="1:30" ht="13.5" customHeight="1">
      <c r="A28" s="382"/>
      <c r="B28" s="384" t="s">
        <v>16</v>
      </c>
      <c r="C28" s="375"/>
      <c r="D28" s="375"/>
      <c r="E28" s="378"/>
      <c r="F28" s="508" t="s">
        <v>30</v>
      </c>
      <c r="G28" s="509"/>
      <c r="H28" s="509"/>
      <c r="I28" s="509"/>
      <c r="J28" s="509"/>
      <c r="K28" s="509"/>
      <c r="L28" s="509"/>
      <c r="M28" s="510"/>
      <c r="N28" s="368" t="s">
        <v>17</v>
      </c>
      <c r="O28" s="368"/>
      <c r="P28" s="368"/>
      <c r="Q28" s="368"/>
      <c r="R28" s="368"/>
      <c r="S28" s="368"/>
      <c r="T28" s="368"/>
      <c r="U28" s="368" t="s">
        <v>13</v>
      </c>
      <c r="V28" s="368"/>
      <c r="W28" s="368"/>
      <c r="X28" s="368"/>
      <c r="Y28" s="369"/>
      <c r="Z28" s="369"/>
      <c r="AA28" s="369"/>
      <c r="AB28" s="370"/>
    </row>
    <row r="29" spans="1:30" ht="12.6" customHeight="1">
      <c r="A29" s="382"/>
      <c r="B29" s="385"/>
      <c r="C29" s="390" t="s">
        <v>18</v>
      </c>
      <c r="D29" s="391"/>
      <c r="E29" s="392"/>
      <c r="F29" s="314"/>
      <c r="G29" s="315"/>
      <c r="H29" s="315"/>
      <c r="I29" s="315"/>
      <c r="J29" s="315"/>
      <c r="K29" s="315"/>
      <c r="L29" s="315"/>
      <c r="M29" s="160" t="s">
        <v>61</v>
      </c>
      <c r="N29" s="314"/>
      <c r="O29" s="315"/>
      <c r="P29" s="315"/>
      <c r="Q29" s="315"/>
      <c r="R29" s="315"/>
      <c r="S29" s="315"/>
      <c r="T29" s="160" t="s">
        <v>61</v>
      </c>
      <c r="U29" s="324">
        <f>F29+N29</f>
        <v>0</v>
      </c>
      <c r="V29" s="325"/>
      <c r="W29" s="325"/>
      <c r="X29" s="325"/>
      <c r="Y29" s="325"/>
      <c r="Z29" s="325"/>
      <c r="AA29" s="325"/>
      <c r="AB29" s="166" t="s">
        <v>61</v>
      </c>
    </row>
    <row r="30" spans="1:30" ht="12.6" customHeight="1">
      <c r="A30" s="382"/>
      <c r="B30" s="385"/>
      <c r="C30" s="390" t="s">
        <v>19</v>
      </c>
      <c r="D30" s="391"/>
      <c r="E30" s="392"/>
      <c r="F30" s="314"/>
      <c r="G30" s="315"/>
      <c r="H30" s="315"/>
      <c r="I30" s="315"/>
      <c r="J30" s="315"/>
      <c r="K30" s="315"/>
      <c r="L30" s="315"/>
      <c r="M30" s="160" t="s">
        <v>61</v>
      </c>
      <c r="N30" s="314"/>
      <c r="O30" s="315"/>
      <c r="P30" s="315"/>
      <c r="Q30" s="315"/>
      <c r="R30" s="315"/>
      <c r="S30" s="315"/>
      <c r="T30" s="160" t="s">
        <v>61</v>
      </c>
      <c r="U30" s="324">
        <f>F30+N30</f>
        <v>0</v>
      </c>
      <c r="V30" s="325"/>
      <c r="W30" s="325"/>
      <c r="X30" s="325"/>
      <c r="Y30" s="325"/>
      <c r="Z30" s="325"/>
      <c r="AA30" s="325"/>
      <c r="AB30" s="166" t="s">
        <v>61</v>
      </c>
    </row>
    <row r="31" spans="1:30" ht="12.6" customHeight="1">
      <c r="A31" s="382"/>
      <c r="B31" s="385"/>
      <c r="C31" s="393" t="s">
        <v>20</v>
      </c>
      <c r="D31" s="394"/>
      <c r="E31" s="395"/>
      <c r="F31" s="314"/>
      <c r="G31" s="315"/>
      <c r="H31" s="315"/>
      <c r="I31" s="315"/>
      <c r="J31" s="315"/>
      <c r="K31" s="315"/>
      <c r="L31" s="315"/>
      <c r="M31" s="160" t="s">
        <v>61</v>
      </c>
      <c r="N31" s="314"/>
      <c r="O31" s="315"/>
      <c r="P31" s="315"/>
      <c r="Q31" s="315"/>
      <c r="R31" s="315"/>
      <c r="S31" s="315"/>
      <c r="T31" s="160" t="s">
        <v>61</v>
      </c>
      <c r="U31" s="324">
        <f>F31+N31</f>
        <v>0</v>
      </c>
      <c r="V31" s="325"/>
      <c r="W31" s="325"/>
      <c r="X31" s="325"/>
      <c r="Y31" s="325"/>
      <c r="Z31" s="325"/>
      <c r="AA31" s="325"/>
      <c r="AB31" s="166" t="s">
        <v>61</v>
      </c>
    </row>
    <row r="32" spans="1:30" ht="15" customHeight="1">
      <c r="A32" s="382"/>
      <c r="B32" s="386"/>
      <c r="C32" s="492" t="s">
        <v>41</v>
      </c>
      <c r="D32" s="435"/>
      <c r="E32" s="493"/>
      <c r="F32" s="83" t="s">
        <v>63</v>
      </c>
      <c r="G32" s="332">
        <f>SUM(F29:L31)</f>
        <v>0</v>
      </c>
      <c r="H32" s="332"/>
      <c r="I32" s="332"/>
      <c r="J32" s="332"/>
      <c r="K32" s="332"/>
      <c r="L32" s="332"/>
      <c r="M32" s="161" t="s">
        <v>61</v>
      </c>
      <c r="N32" s="84" t="s">
        <v>64</v>
      </c>
      <c r="O32" s="332">
        <f>SUM(N29:S31)</f>
        <v>0</v>
      </c>
      <c r="P32" s="332"/>
      <c r="Q32" s="332"/>
      <c r="R32" s="332"/>
      <c r="S32" s="332"/>
      <c r="T32" s="161" t="s">
        <v>61</v>
      </c>
      <c r="U32" s="512">
        <f>SUM(U29:AA31)</f>
        <v>0</v>
      </c>
      <c r="V32" s="332"/>
      <c r="W32" s="332"/>
      <c r="X32" s="332"/>
      <c r="Y32" s="332"/>
      <c r="Z32" s="332"/>
      <c r="AA32" s="332"/>
      <c r="AB32" s="167" t="s">
        <v>61</v>
      </c>
    </row>
    <row r="33" spans="1:31" ht="10.15" customHeight="1">
      <c r="A33" s="382"/>
      <c r="B33" s="427" t="s">
        <v>42</v>
      </c>
      <c r="C33" s="428"/>
      <c r="D33" s="428"/>
      <c r="E33" s="429"/>
      <c r="F33" s="338" t="s">
        <v>270</v>
      </c>
      <c r="G33" s="339"/>
      <c r="H33" s="339"/>
      <c r="I33" s="339"/>
      <c r="J33" s="339"/>
      <c r="K33" s="339"/>
      <c r="L33" s="339"/>
      <c r="M33" s="453" t="s">
        <v>61</v>
      </c>
      <c r="N33" s="338" t="s">
        <v>64</v>
      </c>
      <c r="O33" s="339"/>
      <c r="P33" s="339"/>
      <c r="Q33" s="339"/>
      <c r="R33" s="339"/>
      <c r="S33" s="339"/>
      <c r="T33" s="453" t="s">
        <v>61</v>
      </c>
      <c r="U33" s="433" t="s">
        <v>271</v>
      </c>
      <c r="V33" s="433"/>
      <c r="W33" s="433"/>
      <c r="X33" s="433"/>
      <c r="Y33" s="433"/>
      <c r="Z33" s="433"/>
      <c r="AA33" s="433"/>
      <c r="AB33" s="310" t="s">
        <v>61</v>
      </c>
    </row>
    <row r="34" spans="1:31" ht="11.45" customHeight="1">
      <c r="A34" s="382"/>
      <c r="B34" s="430"/>
      <c r="C34" s="431"/>
      <c r="D34" s="431"/>
      <c r="E34" s="432"/>
      <c r="F34" s="85"/>
      <c r="G34" s="333">
        <f>SUM(G32,G27)</f>
        <v>0</v>
      </c>
      <c r="H34" s="333"/>
      <c r="I34" s="333"/>
      <c r="J34" s="333"/>
      <c r="K34" s="333"/>
      <c r="L34" s="333"/>
      <c r="M34" s="309"/>
      <c r="N34" s="85"/>
      <c r="O34" s="333">
        <f>O32</f>
        <v>0</v>
      </c>
      <c r="P34" s="333"/>
      <c r="Q34" s="333"/>
      <c r="R34" s="333"/>
      <c r="S34" s="333"/>
      <c r="T34" s="309"/>
      <c r="U34" s="426">
        <f>SUM(F34:T34)</f>
        <v>0</v>
      </c>
      <c r="V34" s="333"/>
      <c r="W34" s="333"/>
      <c r="X34" s="333"/>
      <c r="Y34" s="333"/>
      <c r="Z34" s="333"/>
      <c r="AA34" s="333"/>
      <c r="AB34" s="311"/>
    </row>
    <row r="35" spans="1:31" ht="15.6" customHeight="1">
      <c r="A35" s="382"/>
      <c r="B35" s="399" t="s">
        <v>43</v>
      </c>
      <c r="C35" s="400"/>
      <c r="D35" s="400"/>
      <c r="E35" s="401"/>
      <c r="F35" s="340" t="s">
        <v>67</v>
      </c>
      <c r="G35" s="312"/>
      <c r="H35" s="312"/>
      <c r="I35" s="312"/>
      <c r="J35" s="312"/>
      <c r="K35" s="312"/>
      <c r="L35" s="312"/>
      <c r="M35" s="312"/>
      <c r="N35" s="312"/>
      <c r="O35" s="341"/>
      <c r="P35" s="340" t="s">
        <v>21</v>
      </c>
      <c r="Q35" s="312"/>
      <c r="R35" s="312"/>
      <c r="S35" s="341"/>
      <c r="T35" s="362" t="s">
        <v>28</v>
      </c>
      <c r="U35" s="363"/>
      <c r="V35" s="185" t="s">
        <v>70</v>
      </c>
      <c r="W35" s="312" t="s">
        <v>71</v>
      </c>
      <c r="X35" s="312"/>
      <c r="Y35" s="312"/>
      <c r="Z35" s="312"/>
      <c r="AA35" s="312"/>
      <c r="AB35" s="313"/>
    </row>
    <row r="36" spans="1:31" ht="13.15" customHeight="1">
      <c r="A36" s="383"/>
      <c r="B36" s="402"/>
      <c r="C36" s="403"/>
      <c r="D36" s="403"/>
      <c r="E36" s="404"/>
      <c r="F36" s="342"/>
      <c r="G36" s="343"/>
      <c r="H36" s="343"/>
      <c r="I36" s="343"/>
      <c r="J36" s="343"/>
      <c r="K36" s="343"/>
      <c r="L36" s="343"/>
      <c r="M36" s="343"/>
      <c r="N36" s="343"/>
      <c r="O36" s="344"/>
      <c r="P36" s="424"/>
      <c r="Q36" s="424"/>
      <c r="R36" s="425"/>
      <c r="S36" s="183" t="s">
        <v>61</v>
      </c>
      <c r="T36" s="364"/>
      <c r="U36" s="365"/>
      <c r="V36" s="184" t="s">
        <v>70</v>
      </c>
      <c r="W36" s="291" t="s">
        <v>72</v>
      </c>
      <c r="X36" s="291"/>
      <c r="Y36" s="291"/>
      <c r="Z36" s="291"/>
      <c r="AA36" s="291"/>
      <c r="AB36" s="292"/>
    </row>
    <row r="37" spans="1:31" ht="5.2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row>
    <row r="38" spans="1:31" ht="18" customHeight="1">
      <c r="A38" s="408" t="s">
        <v>44</v>
      </c>
      <c r="B38" s="409"/>
      <c r="C38" s="410"/>
      <c r="D38" s="411"/>
      <c r="E38" s="412"/>
      <c r="F38" s="389" t="s">
        <v>68</v>
      </c>
      <c r="G38" s="375"/>
      <c r="H38" s="378"/>
      <c r="I38" s="418" t="s">
        <v>319</v>
      </c>
      <c r="J38" s="419"/>
      <c r="K38" s="420"/>
      <c r="L38" s="369" t="s">
        <v>22</v>
      </c>
      <c r="M38" s="375"/>
      <c r="N38" s="375"/>
      <c r="O38" s="378"/>
      <c r="P38" s="447" t="s">
        <v>272</v>
      </c>
      <c r="Q38" s="448"/>
      <c r="R38" s="448"/>
      <c r="S38" s="448"/>
      <c r="T38" s="449"/>
      <c r="U38" s="626" t="s">
        <v>281</v>
      </c>
      <c r="V38" s="626"/>
      <c r="W38" s="626"/>
      <c r="X38" s="626"/>
      <c r="Y38" s="447"/>
      <c r="Z38" s="447"/>
      <c r="AA38" s="447"/>
      <c r="AB38" s="627"/>
    </row>
    <row r="39" spans="1:31" ht="15.75" customHeight="1">
      <c r="A39" s="413"/>
      <c r="B39" s="414"/>
      <c r="C39" s="415"/>
      <c r="D39" s="416"/>
      <c r="E39" s="417"/>
      <c r="F39" s="387"/>
      <c r="G39" s="388"/>
      <c r="H39" s="388"/>
      <c r="I39" s="345"/>
      <c r="J39" s="346"/>
      <c r="K39" s="145" t="s">
        <v>273</v>
      </c>
      <c r="L39" s="345"/>
      <c r="M39" s="346"/>
      <c r="N39" s="346"/>
      <c r="O39" s="146" t="s">
        <v>61</v>
      </c>
      <c r="P39" s="345"/>
      <c r="Q39" s="346"/>
      <c r="R39" s="346"/>
      <c r="S39" s="346"/>
      <c r="T39" s="146" t="s">
        <v>61</v>
      </c>
      <c r="U39" s="422">
        <f>ROUNDDOWN(U34+P39,2)</f>
        <v>0</v>
      </c>
      <c r="V39" s="423"/>
      <c r="W39" s="423"/>
      <c r="X39" s="423"/>
      <c r="Y39" s="423"/>
      <c r="Z39" s="423"/>
      <c r="AA39" s="423"/>
      <c r="AB39" s="168" t="s">
        <v>61</v>
      </c>
    </row>
    <row r="40" spans="1:31" ht="5.4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row>
    <row r="41" spans="1:31" ht="13.5" customHeight="1">
      <c r="A41" s="446" t="s">
        <v>23</v>
      </c>
      <c r="B41" s="446"/>
      <c r="C41" s="446"/>
      <c r="D41" s="446"/>
      <c r="E41" s="446"/>
      <c r="F41" s="450" t="s">
        <v>279</v>
      </c>
      <c r="G41" s="448"/>
      <c r="H41" s="448"/>
      <c r="I41" s="449"/>
      <c r="J41" s="447" t="s">
        <v>282</v>
      </c>
      <c r="K41" s="448"/>
      <c r="L41" s="448"/>
      <c r="M41" s="448"/>
      <c r="N41" s="448"/>
      <c r="O41" s="449"/>
      <c r="P41" s="372" t="s">
        <v>316</v>
      </c>
      <c r="Q41" s="373"/>
      <c r="R41" s="373"/>
      <c r="S41" s="373"/>
      <c r="T41" s="374"/>
      <c r="U41" s="369" t="s">
        <v>318</v>
      </c>
      <c r="V41" s="375"/>
      <c r="W41" s="375"/>
      <c r="X41" s="375"/>
      <c r="Y41" s="375"/>
      <c r="Z41" s="375"/>
      <c r="AA41" s="375"/>
      <c r="AB41" s="376"/>
    </row>
    <row r="42" spans="1:31" ht="13.15" customHeight="1">
      <c r="A42" s="446"/>
      <c r="B42" s="446"/>
      <c r="C42" s="446"/>
      <c r="D42" s="446"/>
      <c r="E42" s="446"/>
      <c r="F42" s="442"/>
      <c r="G42" s="443"/>
      <c r="H42" s="443"/>
      <c r="I42" s="451" t="s">
        <v>62</v>
      </c>
      <c r="J42" s="91" t="s">
        <v>70</v>
      </c>
      <c r="K42" s="440" t="s">
        <v>74</v>
      </c>
      <c r="L42" s="440"/>
      <c r="M42" s="377"/>
      <c r="N42" s="377"/>
      <c r="O42" s="186" t="s">
        <v>62</v>
      </c>
      <c r="P42" s="620" t="s">
        <v>315</v>
      </c>
      <c r="Q42" s="621"/>
      <c r="R42" s="621"/>
      <c r="S42" s="621"/>
      <c r="T42" s="622"/>
      <c r="U42" s="623" t="s">
        <v>323</v>
      </c>
      <c r="V42" s="624"/>
      <c r="W42" s="624"/>
      <c r="X42" s="624"/>
      <c r="Y42" s="624"/>
      <c r="Z42" s="624"/>
      <c r="AA42" s="624"/>
      <c r="AB42" s="625"/>
    </row>
    <row r="43" spans="1:31" ht="13.15" customHeight="1">
      <c r="A43" s="446"/>
      <c r="B43" s="446"/>
      <c r="C43" s="446"/>
      <c r="D43" s="446"/>
      <c r="E43" s="446"/>
      <c r="F43" s="444"/>
      <c r="G43" s="445"/>
      <c r="H43" s="445"/>
      <c r="I43" s="452"/>
      <c r="J43" s="184" t="s">
        <v>70</v>
      </c>
      <c r="K43" s="441" t="s">
        <v>75</v>
      </c>
      <c r="L43" s="441"/>
      <c r="M43" s="462"/>
      <c r="N43" s="462"/>
      <c r="O43" s="159" t="s">
        <v>62</v>
      </c>
      <c r="P43" s="618">
        <f>ROUNDDOWN(F42+M42+M43,2)</f>
        <v>0</v>
      </c>
      <c r="Q43" s="619"/>
      <c r="R43" s="619"/>
      <c r="S43" s="619"/>
      <c r="T43" s="217" t="s">
        <v>62</v>
      </c>
      <c r="U43" s="500" t="str">
        <f>IFERROR(ROUNDDOWN(P43/X19*100,2),"")</f>
        <v/>
      </c>
      <c r="V43" s="501"/>
      <c r="W43" s="501"/>
      <c r="X43" s="501"/>
      <c r="Y43" s="501"/>
      <c r="Z43" s="501"/>
      <c r="AA43" s="501"/>
      <c r="AB43" s="218" t="s">
        <v>65</v>
      </c>
    </row>
    <row r="44" spans="1:31" ht="4.9000000000000004" customHeight="1">
      <c r="A44" s="81"/>
      <c r="B44" s="81"/>
      <c r="C44" s="81"/>
      <c r="D44" s="81"/>
      <c r="E44" s="81"/>
      <c r="F44" s="81"/>
      <c r="G44" s="81"/>
      <c r="H44" s="81"/>
      <c r="I44" s="81"/>
      <c r="J44" s="81"/>
      <c r="K44" s="81"/>
      <c r="L44" s="81"/>
      <c r="M44" s="81"/>
      <c r="N44" s="81"/>
      <c r="O44" s="81"/>
      <c r="P44" s="219"/>
      <c r="Q44" s="81"/>
      <c r="R44" s="81"/>
      <c r="S44" s="81"/>
      <c r="T44" s="81"/>
      <c r="U44" s="81"/>
      <c r="V44" s="81"/>
      <c r="W44" s="81"/>
      <c r="X44" s="81"/>
      <c r="Y44" s="81"/>
      <c r="Z44" s="81"/>
      <c r="AA44" s="81"/>
      <c r="AB44" s="81"/>
    </row>
    <row r="45" spans="1:31" ht="13.5" customHeight="1">
      <c r="A45" s="304" t="s">
        <v>24</v>
      </c>
      <c r="B45" s="294"/>
      <c r="C45" s="294"/>
      <c r="D45" s="294"/>
      <c r="E45" s="294"/>
      <c r="F45" s="389" t="s">
        <v>25</v>
      </c>
      <c r="G45" s="375"/>
      <c r="H45" s="375"/>
      <c r="I45" s="375"/>
      <c r="J45" s="375"/>
      <c r="K45" s="375"/>
      <c r="L45" s="375"/>
      <c r="M45" s="375"/>
      <c r="N45" s="375"/>
      <c r="O45" s="378"/>
      <c r="P45" s="369" t="s">
        <v>26</v>
      </c>
      <c r="Q45" s="375"/>
      <c r="R45" s="375"/>
      <c r="S45" s="375"/>
      <c r="T45" s="378"/>
      <c r="U45" s="368" t="s">
        <v>27</v>
      </c>
      <c r="V45" s="368"/>
      <c r="W45" s="368"/>
      <c r="X45" s="368"/>
      <c r="Y45" s="369"/>
      <c r="Z45" s="369"/>
      <c r="AA45" s="369"/>
      <c r="AB45" s="370"/>
    </row>
    <row r="46" spans="1:31" ht="13.5" customHeight="1">
      <c r="A46" s="434"/>
      <c r="B46" s="435"/>
      <c r="C46" s="435"/>
      <c r="D46" s="435"/>
      <c r="E46" s="435"/>
      <c r="F46" s="436" t="s">
        <v>286</v>
      </c>
      <c r="G46" s="437"/>
      <c r="H46" s="437"/>
      <c r="I46" s="437"/>
      <c r="J46" s="437"/>
      <c r="K46" s="437"/>
      <c r="L46" s="437"/>
      <c r="M46" s="437"/>
      <c r="N46" s="437"/>
      <c r="O46" s="438"/>
      <c r="P46" s="439" t="s">
        <v>287</v>
      </c>
      <c r="Q46" s="437"/>
      <c r="R46" s="437"/>
      <c r="S46" s="437"/>
      <c r="T46" s="438"/>
      <c r="U46" s="566"/>
      <c r="V46" s="566"/>
      <c r="W46" s="566"/>
      <c r="X46" s="566"/>
      <c r="Y46" s="439"/>
      <c r="Z46" s="439"/>
      <c r="AA46" s="439"/>
      <c r="AB46" s="567"/>
    </row>
    <row r="47" spans="1:31" ht="4.1500000000000004"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row>
    <row r="48" spans="1:31" ht="15.75" customHeight="1">
      <c r="A48" s="568" t="s">
        <v>48</v>
      </c>
      <c r="B48" s="568"/>
      <c r="C48" s="568"/>
      <c r="D48" s="568"/>
      <c r="E48" s="568"/>
      <c r="F48" s="568"/>
      <c r="G48" s="568"/>
      <c r="H48" s="569" t="s">
        <v>298</v>
      </c>
      <c r="I48" s="569"/>
      <c r="J48" s="571"/>
      <c r="K48" s="571"/>
      <c r="L48" s="204" t="s">
        <v>187</v>
      </c>
      <c r="M48" s="571"/>
      <c r="N48" s="571"/>
      <c r="O48" s="204" t="s">
        <v>188</v>
      </c>
      <c r="P48" s="570"/>
      <c r="Q48" s="570"/>
      <c r="R48" s="206" t="s">
        <v>189</v>
      </c>
      <c r="S48" s="207"/>
      <c r="T48" s="205" t="s">
        <v>49</v>
      </c>
      <c r="U48" s="208"/>
      <c r="V48" s="209" t="s">
        <v>76</v>
      </c>
      <c r="W48" s="539"/>
      <c r="X48" s="539"/>
      <c r="Y48" s="539"/>
      <c r="Z48" s="209" t="s">
        <v>50</v>
      </c>
      <c r="AA48" s="81"/>
      <c r="AB48" s="81"/>
      <c r="AC48" s="81"/>
      <c r="AD48" s="81"/>
      <c r="AE48" s="81"/>
    </row>
    <row r="49" spans="1:28" ht="4.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row>
    <row r="50" spans="1:28" ht="18" customHeight="1">
      <c r="A50" s="350" t="s">
        <v>37</v>
      </c>
      <c r="B50" s="351"/>
      <c r="C50" s="351"/>
      <c r="D50" s="351"/>
      <c r="E50" s="351"/>
      <c r="F50" s="352"/>
      <c r="G50" s="359" t="s">
        <v>38</v>
      </c>
      <c r="H50" s="360"/>
      <c r="I50" s="360"/>
      <c r="J50" s="360"/>
      <c r="K50" s="360"/>
      <c r="L50" s="360"/>
      <c r="M50" s="360"/>
      <c r="N50" s="360"/>
      <c r="O50" s="360"/>
      <c r="P50" s="360"/>
      <c r="Q50" s="361"/>
      <c r="R50" s="366" t="s">
        <v>39</v>
      </c>
      <c r="S50" s="366"/>
      <c r="T50" s="366"/>
      <c r="U50" s="366"/>
      <c r="V50" s="366"/>
      <c r="W50" s="366"/>
      <c r="X50" s="366"/>
      <c r="Y50" s="366"/>
      <c r="Z50" s="366"/>
      <c r="AA50" s="366"/>
      <c r="AB50" s="366"/>
    </row>
    <row r="51" spans="1:28" ht="13.9" customHeight="1">
      <c r="A51" s="353"/>
      <c r="B51" s="354"/>
      <c r="C51" s="354"/>
      <c r="D51" s="354"/>
      <c r="E51" s="354"/>
      <c r="F51" s="355"/>
      <c r="G51" s="326"/>
      <c r="H51" s="327"/>
      <c r="I51" s="327"/>
      <c r="J51" s="327"/>
      <c r="K51" s="327"/>
      <c r="L51" s="327"/>
      <c r="M51" s="327"/>
      <c r="N51" s="327"/>
      <c r="O51" s="327"/>
      <c r="P51" s="327"/>
      <c r="Q51" s="328"/>
      <c r="R51" s="367"/>
      <c r="S51" s="367"/>
      <c r="T51" s="367"/>
      <c r="U51" s="367"/>
      <c r="V51" s="367"/>
      <c r="W51" s="367"/>
      <c r="X51" s="367"/>
      <c r="Y51" s="367"/>
      <c r="Z51" s="367"/>
      <c r="AA51" s="367"/>
      <c r="AB51" s="367"/>
    </row>
    <row r="52" spans="1:28" ht="56.25" customHeight="1">
      <c r="A52" s="356"/>
      <c r="B52" s="357"/>
      <c r="C52" s="357"/>
      <c r="D52" s="357"/>
      <c r="E52" s="357"/>
      <c r="F52" s="358"/>
      <c r="G52" s="329"/>
      <c r="H52" s="330"/>
      <c r="I52" s="330"/>
      <c r="J52" s="330"/>
      <c r="K52" s="330"/>
      <c r="L52" s="330"/>
      <c r="M52" s="330"/>
      <c r="N52" s="330"/>
      <c r="O52" s="330"/>
      <c r="P52" s="330"/>
      <c r="Q52" s="331"/>
      <c r="R52" s="367"/>
      <c r="S52" s="367"/>
      <c r="T52" s="367"/>
      <c r="U52" s="367"/>
      <c r="V52" s="367"/>
      <c r="W52" s="367"/>
      <c r="X52" s="367"/>
      <c r="Y52" s="367"/>
      <c r="Z52" s="367"/>
      <c r="AA52" s="367"/>
      <c r="AB52" s="367"/>
    </row>
  </sheetData>
  <sheetProtection algorithmName="SHA-512" hashValue="EWeLIlPD0rVL8A1XCvhFAGkHfjNrZhcdEZFYqqS+Rd0AEuHF9vm/gIw8BlijNaHCL0iTUqieTNfEHBMvRea1mQ==" saltValue="yhZQttMAsgHlrA9BpBEOmg==" spinCount="100000" sheet="1" formatCells="0" selectLockedCells="1"/>
  <mergeCells count="187">
    <mergeCell ref="P43:S43"/>
    <mergeCell ref="U43:AA43"/>
    <mergeCell ref="P42:T42"/>
    <mergeCell ref="U42:AB42"/>
    <mergeCell ref="B35:E36"/>
    <mergeCell ref="F35:O35"/>
    <mergeCell ref="P35:S35"/>
    <mergeCell ref="T35:U36"/>
    <mergeCell ref="W35:AB35"/>
    <mergeCell ref="F36:O36"/>
    <mergeCell ref="L38:O38"/>
    <mergeCell ref="P38:T38"/>
    <mergeCell ref="U38:AB38"/>
    <mergeCell ref="A41:E43"/>
    <mergeCell ref="F41:I41"/>
    <mergeCell ref="J41:O41"/>
    <mergeCell ref="F42:H43"/>
    <mergeCell ref="I42:I43"/>
    <mergeCell ref="K42:L42"/>
    <mergeCell ref="K43:L43"/>
    <mergeCell ref="A38:E39"/>
    <mergeCell ref="F38:H38"/>
    <mergeCell ref="M43:N43"/>
    <mergeCell ref="L39:N39"/>
    <mergeCell ref="A21:B22"/>
    <mergeCell ref="A19:E19"/>
    <mergeCell ref="AA15:AB15"/>
    <mergeCell ref="D17:AB17"/>
    <mergeCell ref="AB33:AB34"/>
    <mergeCell ref="G34:L34"/>
    <mergeCell ref="O34:S34"/>
    <mergeCell ref="U34:AA34"/>
    <mergeCell ref="N28:T28"/>
    <mergeCell ref="U28:AB28"/>
    <mergeCell ref="N29:S29"/>
    <mergeCell ref="U29:AA29"/>
    <mergeCell ref="S15:T15"/>
    <mergeCell ref="X18:AB18"/>
    <mergeCell ref="C32:E32"/>
    <mergeCell ref="G32:L32"/>
    <mergeCell ref="O32:S32"/>
    <mergeCell ref="U32:AA32"/>
    <mergeCell ref="B33:E34"/>
    <mergeCell ref="F33:L33"/>
    <mergeCell ref="T33:T34"/>
    <mergeCell ref="U33:AA33"/>
    <mergeCell ref="N33:S33"/>
    <mergeCell ref="P27:R27"/>
    <mergeCell ref="A12:C12"/>
    <mergeCell ref="D12:AB12"/>
    <mergeCell ref="C29:E29"/>
    <mergeCell ref="F29:L29"/>
    <mergeCell ref="C30:E30"/>
    <mergeCell ref="W15:X15"/>
    <mergeCell ref="W16:X16"/>
    <mergeCell ref="L25:N25"/>
    <mergeCell ref="G27:J27"/>
    <mergeCell ref="L27:N27"/>
    <mergeCell ref="D15:G15"/>
    <mergeCell ref="D16:G16"/>
    <mergeCell ref="J16:L16"/>
    <mergeCell ref="M15:N15"/>
    <mergeCell ref="M16:N16"/>
    <mergeCell ref="O15:P15"/>
    <mergeCell ref="U15:V15"/>
    <mergeCell ref="U16:V16"/>
    <mergeCell ref="C21:F21"/>
    <mergeCell ref="H15:I15"/>
    <mergeCell ref="H16:I16"/>
    <mergeCell ref="Q15:R15"/>
    <mergeCell ref="Q16:R16"/>
    <mergeCell ref="B17:C17"/>
    <mergeCell ref="Y16:Z16"/>
    <mergeCell ref="AA16:AB16"/>
    <mergeCell ref="A18:E18"/>
    <mergeCell ref="F18:K18"/>
    <mergeCell ref="L18:Q18"/>
    <mergeCell ref="R18:W18"/>
    <mergeCell ref="A15:A17"/>
    <mergeCell ref="U4:V4"/>
    <mergeCell ref="A14:C14"/>
    <mergeCell ref="T14:AB14"/>
    <mergeCell ref="D9:E9"/>
    <mergeCell ref="A13:C13"/>
    <mergeCell ref="D13:F13"/>
    <mergeCell ref="G13:AB13"/>
    <mergeCell ref="D8:E8"/>
    <mergeCell ref="S8:AB8"/>
    <mergeCell ref="S9:AB9"/>
    <mergeCell ref="G6:O6"/>
    <mergeCell ref="F7:O7"/>
    <mergeCell ref="F8:O8"/>
    <mergeCell ref="F9:O9"/>
    <mergeCell ref="F10:O10"/>
    <mergeCell ref="D10:E10"/>
    <mergeCell ref="R10:AB10"/>
    <mergeCell ref="L22:O22"/>
    <mergeCell ref="P24:S24"/>
    <mergeCell ref="T6:AB6"/>
    <mergeCell ref="D14:P14"/>
    <mergeCell ref="Q14:S14"/>
    <mergeCell ref="A50:F52"/>
    <mergeCell ref="G50:Q50"/>
    <mergeCell ref="R50:AB50"/>
    <mergeCell ref="G51:Q52"/>
    <mergeCell ref="R51:AB52"/>
    <mergeCell ref="P45:T45"/>
    <mergeCell ref="U45:AB45"/>
    <mergeCell ref="P46:T46"/>
    <mergeCell ref="U46:AB46"/>
    <mergeCell ref="A45:E46"/>
    <mergeCell ref="F45:O45"/>
    <mergeCell ref="F46:O46"/>
    <mergeCell ref="A48:G48"/>
    <mergeCell ref="H48:I48"/>
    <mergeCell ref="P48:Q48"/>
    <mergeCell ref="M48:N48"/>
    <mergeCell ref="J48:K48"/>
    <mergeCell ref="S16:T16"/>
    <mergeCell ref="Y15:Z15"/>
    <mergeCell ref="A24:A36"/>
    <mergeCell ref="B24:B27"/>
    <mergeCell ref="C24:E24"/>
    <mergeCell ref="C25:E25"/>
    <mergeCell ref="C27:E27"/>
    <mergeCell ref="T27:V27"/>
    <mergeCell ref="F25:J25"/>
    <mergeCell ref="P25:R25"/>
    <mergeCell ref="T25:V25"/>
    <mergeCell ref="C26:E26"/>
    <mergeCell ref="F26:J26"/>
    <mergeCell ref="L26:N26"/>
    <mergeCell ref="P26:R26"/>
    <mergeCell ref="T26:V26"/>
    <mergeCell ref="F24:K24"/>
    <mergeCell ref="L24:O24"/>
    <mergeCell ref="T24:W24"/>
    <mergeCell ref="C28:E28"/>
    <mergeCell ref="F28:M28"/>
    <mergeCell ref="N30:S30"/>
    <mergeCell ref="U30:AA30"/>
    <mergeCell ref="M42:N42"/>
    <mergeCell ref="F39:H39"/>
    <mergeCell ref="I39:J39"/>
    <mergeCell ref="B15:C16"/>
    <mergeCell ref="G21:K21"/>
    <mergeCell ref="L21:P21"/>
    <mergeCell ref="R21:R22"/>
    <mergeCell ref="S21:V21"/>
    <mergeCell ref="O16:P16"/>
    <mergeCell ref="J15:L15"/>
    <mergeCell ref="U31:AA31"/>
    <mergeCell ref="X27:AA27"/>
    <mergeCell ref="X24:AB24"/>
    <mergeCell ref="C23:AB23"/>
    <mergeCell ref="F19:J19"/>
    <mergeCell ref="L19:P19"/>
    <mergeCell ref="R19:V19"/>
    <mergeCell ref="X19:AA19"/>
    <mergeCell ref="C20:AB20"/>
    <mergeCell ref="W21:AB21"/>
    <mergeCell ref="C22:E22"/>
    <mergeCell ref="G22:J22"/>
    <mergeCell ref="P7:Q7"/>
    <mergeCell ref="V1:AB1"/>
    <mergeCell ref="I38:K38"/>
    <mergeCell ref="X26:AA26"/>
    <mergeCell ref="W48:Y48"/>
    <mergeCell ref="M33:M34"/>
    <mergeCell ref="U39:AA39"/>
    <mergeCell ref="P39:S39"/>
    <mergeCell ref="P36:R36"/>
    <mergeCell ref="S22:V22"/>
    <mergeCell ref="W22:AA22"/>
    <mergeCell ref="X25:AA25"/>
    <mergeCell ref="P41:T41"/>
    <mergeCell ref="U41:AB41"/>
    <mergeCell ref="W36:AB36"/>
    <mergeCell ref="A2:AB2"/>
    <mergeCell ref="S7:AB7"/>
    <mergeCell ref="N31:S31"/>
    <mergeCell ref="A7:C7"/>
    <mergeCell ref="D7:E7"/>
    <mergeCell ref="C31:E31"/>
    <mergeCell ref="F31:L31"/>
    <mergeCell ref="B28:B32"/>
    <mergeCell ref="F30:L30"/>
  </mergeCells>
  <phoneticPr fontId="6"/>
  <dataValidations count="6">
    <dataValidation type="list" allowBlank="1" showInputMessage="1" showErrorMessage="1" sqref="V35:V36 J42:J43">
      <formula1>"□,■"</formula1>
    </dataValidation>
    <dataValidation type="list" allowBlank="1" showInputMessage="1" showErrorMessage="1" sqref="P46:T46">
      <formula1>"□有□無,■有,■無"</formula1>
    </dataValidation>
    <dataValidation type="list" allowBlank="1" showInputMessage="1" showErrorMessage="1" sqref="F46">
      <formula1>"□全部有□一部有□無,■全部有,■一部有,■無"</formula1>
    </dataValidation>
    <dataValidation type="list" allowBlank="1" showInputMessage="1" showErrorMessage="1" sqref="J15:L16">
      <formula1>"□自動□手動,■自動,■手動"</formula1>
    </dataValidation>
    <dataValidation type="list" allowBlank="1" showInputMessage="1" showErrorMessage="1" sqref="F39:H39">
      <formula1>"有,無"</formula1>
    </dataValidation>
    <dataValidation type="list" allowBlank="1" showInputMessage="1" showErrorMessage="1" sqref="H48:I48">
      <formula1>"平成,令和"</formula1>
    </dataValidation>
  </dataValidations>
  <printOptions horizontalCentered="1"/>
  <pageMargins left="0.47244094488188981" right="0.19685039370078741" top="0.39370078740157483" bottom="0.19685039370078741" header="0" footer="0"/>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B33"/>
  <sheetViews>
    <sheetView showZeros="0" view="pageBreakPreview" zoomScale="110" zoomScaleNormal="100" zoomScaleSheetLayoutView="110" workbookViewId="0">
      <selection activeCell="K6" sqref="K6:S6"/>
    </sheetView>
  </sheetViews>
  <sheetFormatPr defaultRowHeight="18.75"/>
  <cols>
    <col min="1" max="1" width="1.875" customWidth="1"/>
    <col min="2" max="5" width="2" customWidth="1"/>
    <col min="6" max="7" width="4.25" customWidth="1"/>
    <col min="8" max="8" width="7.75" customWidth="1"/>
    <col min="9" max="9" width="5.75" customWidth="1"/>
    <col min="10" max="10" width="4.375" customWidth="1"/>
    <col min="11" max="17" width="4.5" customWidth="1"/>
    <col min="18" max="18" width="4.125" customWidth="1"/>
    <col min="19" max="19" width="2.875" customWidth="1"/>
    <col min="20" max="20" width="3.75" customWidth="1"/>
    <col min="22" max="26" width="5" customWidth="1"/>
  </cols>
  <sheetData>
    <row r="1" spans="1:25" ht="17.25" customHeight="1">
      <c r="O1" s="216"/>
      <c r="P1" s="216"/>
      <c r="Q1" s="216"/>
      <c r="R1" s="216"/>
    </row>
    <row r="2" spans="1:25">
      <c r="A2" s="517" t="s">
        <v>265</v>
      </c>
      <c r="B2" s="517"/>
      <c r="C2" s="517"/>
      <c r="D2" s="517"/>
      <c r="E2" s="517"/>
      <c r="F2" s="517"/>
      <c r="G2" s="517"/>
      <c r="H2" s="517"/>
      <c r="I2" s="517"/>
      <c r="J2" s="517"/>
      <c r="K2" s="517"/>
      <c r="L2" s="517"/>
      <c r="M2" s="517"/>
      <c r="N2" s="517"/>
      <c r="O2" s="517"/>
      <c r="P2" s="517"/>
      <c r="Q2" s="517"/>
      <c r="R2" s="517"/>
      <c r="S2" s="517"/>
    </row>
    <row r="3" spans="1:25" ht="29.25" customHeight="1">
      <c r="A3" s="190"/>
      <c r="B3" s="190" t="s">
        <v>33</v>
      </c>
      <c r="C3" s="190"/>
      <c r="D3" s="190"/>
      <c r="E3" s="190"/>
      <c r="F3" s="190"/>
      <c r="G3" s="190"/>
      <c r="H3" s="190"/>
      <c r="I3" s="190"/>
      <c r="J3" s="190"/>
      <c r="K3" s="190"/>
      <c r="L3" s="190"/>
      <c r="M3" s="190"/>
      <c r="N3" s="190"/>
      <c r="S3" s="193"/>
    </row>
    <row r="4" spans="1:25">
      <c r="A4" s="190"/>
      <c r="B4" s="190"/>
      <c r="C4" s="190"/>
      <c r="D4" s="190"/>
      <c r="E4" s="190"/>
      <c r="F4" s="190"/>
      <c r="G4" s="190"/>
      <c r="H4" s="190"/>
      <c r="I4" s="190"/>
      <c r="J4" s="190"/>
      <c r="K4" s="518" t="s">
        <v>186</v>
      </c>
      <c r="L4" s="518"/>
      <c r="M4" s="93">
        <f>'緑化完了書_エクセル版 '!W4</f>
        <v>0</v>
      </c>
      <c r="N4" s="33" t="s">
        <v>187</v>
      </c>
      <c r="O4" s="93">
        <f>'緑化完了書_エクセル版 '!Y4</f>
        <v>0</v>
      </c>
      <c r="P4" s="33" t="s">
        <v>188</v>
      </c>
      <c r="Q4" s="93">
        <f>'緑化完了書_エクセル版 '!AA4</f>
        <v>0</v>
      </c>
      <c r="R4" s="33" t="s">
        <v>189</v>
      </c>
      <c r="S4" s="193"/>
      <c r="U4" s="170"/>
    </row>
    <row r="5" spans="1:25" ht="21" customHeight="1">
      <c r="A5" s="190"/>
      <c r="B5" s="190" t="s">
        <v>34</v>
      </c>
      <c r="C5" s="190"/>
      <c r="D5" s="190"/>
      <c r="E5" s="190"/>
      <c r="F5" s="190"/>
      <c r="G5" s="190"/>
      <c r="H5" s="190"/>
      <c r="I5" s="190"/>
      <c r="J5" s="190"/>
      <c r="K5" s="193"/>
      <c r="L5" s="193"/>
      <c r="M5" s="190"/>
      <c r="N5" s="190"/>
      <c r="O5" s="190"/>
      <c r="P5" s="190"/>
      <c r="Q5" s="190"/>
      <c r="R5" s="190"/>
      <c r="S5" s="193"/>
      <c r="U5" s="172"/>
      <c r="W5" s="25"/>
      <c r="Y5" s="34"/>
    </row>
    <row r="6" spans="1:25" ht="18.75" customHeight="1">
      <c r="A6" s="191"/>
      <c r="B6" s="191"/>
      <c r="C6" s="191"/>
      <c r="D6" s="191"/>
      <c r="E6" s="192"/>
      <c r="F6" s="193"/>
      <c r="G6" s="633"/>
      <c r="H6" s="633"/>
      <c r="I6" s="221"/>
      <c r="J6" s="211" t="s">
        <v>190</v>
      </c>
      <c r="K6" s="288"/>
      <c r="L6" s="288"/>
      <c r="M6" s="288"/>
      <c r="N6" s="288"/>
      <c r="O6" s="288"/>
      <c r="P6" s="288"/>
      <c r="Q6" s="288"/>
      <c r="R6" s="288"/>
      <c r="S6" s="288"/>
      <c r="U6" s="171"/>
    </row>
    <row r="7" spans="1:25" ht="36.75" customHeight="1">
      <c r="A7" s="191"/>
      <c r="B7" s="191"/>
      <c r="C7" s="191"/>
      <c r="D7" s="191"/>
      <c r="E7" s="192"/>
      <c r="F7" s="193"/>
      <c r="G7" s="633"/>
      <c r="H7" s="633"/>
      <c r="I7" s="224" t="s">
        <v>60</v>
      </c>
      <c r="J7" s="288"/>
      <c r="K7" s="288"/>
      <c r="L7" s="288"/>
      <c r="M7" s="288"/>
      <c r="N7" s="288"/>
      <c r="O7" s="288"/>
      <c r="P7" s="288"/>
      <c r="Q7" s="288"/>
      <c r="R7" s="288"/>
      <c r="S7" s="288"/>
    </row>
    <row r="8" spans="1:25" ht="18.75" customHeight="1">
      <c r="A8" s="194"/>
      <c r="B8" s="194"/>
      <c r="C8" s="194"/>
      <c r="D8" s="194"/>
      <c r="E8" s="195"/>
      <c r="F8" s="193"/>
      <c r="G8" s="519" t="s">
        <v>321</v>
      </c>
      <c r="H8" s="519"/>
      <c r="I8" s="224" t="s">
        <v>263</v>
      </c>
      <c r="J8" s="288"/>
      <c r="K8" s="288"/>
      <c r="L8" s="288"/>
      <c r="M8" s="288"/>
      <c r="N8" s="288"/>
      <c r="O8" s="288"/>
      <c r="P8" s="288"/>
      <c r="Q8" s="288"/>
      <c r="R8" s="288"/>
      <c r="S8" s="288"/>
    </row>
    <row r="9" spans="1:25" ht="40.5" customHeight="1">
      <c r="A9" s="194"/>
      <c r="B9" s="194"/>
      <c r="C9" s="194"/>
      <c r="D9" s="29"/>
      <c r="E9" s="190"/>
      <c r="F9" s="193"/>
      <c r="G9" s="193"/>
      <c r="H9" s="193"/>
      <c r="I9" s="224" t="s">
        <v>36</v>
      </c>
      <c r="J9" s="288"/>
      <c r="K9" s="628"/>
      <c r="L9" s="628"/>
      <c r="M9" s="628"/>
      <c r="N9" s="628"/>
      <c r="O9" s="628"/>
      <c r="P9" s="628"/>
      <c r="Q9" s="628"/>
      <c r="R9" s="628"/>
      <c r="S9" s="628"/>
    </row>
    <row r="10" spans="1:25" ht="12" customHeight="1">
      <c r="A10" s="194"/>
      <c r="B10" s="194"/>
      <c r="C10" s="194"/>
      <c r="D10" s="194"/>
      <c r="E10" s="196"/>
      <c r="F10" s="190"/>
      <c r="G10" s="190"/>
      <c r="H10" s="632"/>
      <c r="I10" s="632"/>
      <c r="J10" s="632"/>
      <c r="K10" s="632"/>
      <c r="L10" s="632"/>
      <c r="M10" s="632"/>
      <c r="N10" s="632"/>
      <c r="O10" s="632"/>
      <c r="P10" s="632"/>
      <c r="Q10" s="632"/>
      <c r="R10" s="632"/>
    </row>
    <row r="11" spans="1:25" ht="14.25" customHeight="1">
      <c r="A11" s="193"/>
      <c r="B11" s="193"/>
      <c r="C11" s="193"/>
      <c r="D11" s="193"/>
      <c r="E11" s="193"/>
      <c r="F11" s="193"/>
      <c r="G11" s="193"/>
      <c r="H11" s="193"/>
      <c r="I11" s="193"/>
      <c r="J11" s="193"/>
      <c r="K11" s="193"/>
      <c r="L11" s="193"/>
      <c r="M11" s="193"/>
      <c r="N11" s="193"/>
      <c r="O11" s="193"/>
      <c r="P11" s="193"/>
      <c r="Q11" s="193"/>
      <c r="R11" s="193"/>
      <c r="S11" s="193"/>
    </row>
    <row r="12" spans="1:25" ht="18.75" customHeight="1">
      <c r="G12" s="285"/>
      <c r="H12" s="285"/>
      <c r="I12" s="220"/>
      <c r="J12" s="211" t="s">
        <v>190</v>
      </c>
      <c r="K12" s="288"/>
      <c r="L12" s="288"/>
      <c r="M12" s="288"/>
      <c r="N12" s="288"/>
      <c r="O12" s="288"/>
      <c r="P12" s="288"/>
      <c r="Q12" s="288"/>
      <c r="R12" s="288"/>
      <c r="S12" s="288"/>
    </row>
    <row r="13" spans="1:25" ht="39" customHeight="1">
      <c r="G13" s="285"/>
      <c r="H13" s="285"/>
      <c r="I13" s="223" t="s">
        <v>60</v>
      </c>
      <c r="J13" s="288"/>
      <c r="K13" s="288"/>
      <c r="L13" s="288"/>
      <c r="M13" s="288"/>
      <c r="N13" s="288"/>
      <c r="O13" s="288"/>
      <c r="P13" s="288"/>
      <c r="Q13" s="288"/>
      <c r="R13" s="288"/>
      <c r="S13" s="288"/>
    </row>
    <row r="14" spans="1:25" ht="18.75" customHeight="1">
      <c r="G14" s="629" t="s">
        <v>321</v>
      </c>
      <c r="H14" s="629"/>
      <c r="I14" s="223" t="s">
        <v>263</v>
      </c>
      <c r="J14" s="288"/>
      <c r="K14" s="288"/>
      <c r="L14" s="288"/>
      <c r="M14" s="288"/>
      <c r="N14" s="288"/>
      <c r="O14" s="288"/>
      <c r="P14" s="288"/>
      <c r="Q14" s="288"/>
      <c r="R14" s="288"/>
      <c r="S14" s="288"/>
    </row>
    <row r="15" spans="1:25" ht="40.5" customHeight="1">
      <c r="I15" s="223" t="s">
        <v>36</v>
      </c>
      <c r="J15" s="288"/>
      <c r="K15" s="628"/>
      <c r="L15" s="628"/>
      <c r="M15" s="628"/>
      <c r="N15" s="628"/>
      <c r="O15" s="628"/>
      <c r="P15" s="628"/>
      <c r="Q15" s="628"/>
      <c r="R15" s="628"/>
      <c r="S15" s="628"/>
    </row>
    <row r="16" spans="1:25" ht="18.75" customHeight="1">
      <c r="H16" s="476"/>
      <c r="I16" s="476"/>
      <c r="J16" s="476"/>
      <c r="K16" s="476"/>
      <c r="L16" s="476"/>
      <c r="M16" s="476"/>
      <c r="N16" s="476"/>
      <c r="O16" s="476"/>
      <c r="P16" s="476"/>
      <c r="Q16" s="476"/>
      <c r="R16" s="476"/>
    </row>
    <row r="17" spans="1:28" ht="11.25" customHeight="1"/>
    <row r="18" spans="1:28" ht="18.75" customHeight="1">
      <c r="G18" s="285"/>
      <c r="H18" s="285"/>
      <c r="I18" s="220"/>
      <c r="J18" s="169" t="s">
        <v>190</v>
      </c>
      <c r="K18" s="288"/>
      <c r="L18" s="288"/>
      <c r="M18" s="288"/>
      <c r="N18" s="288"/>
      <c r="O18" s="288"/>
      <c r="P18" s="288"/>
      <c r="Q18" s="288"/>
      <c r="R18" s="288"/>
      <c r="S18" s="288"/>
    </row>
    <row r="19" spans="1:28" ht="36" customHeight="1">
      <c r="G19" s="285"/>
      <c r="H19" s="285"/>
      <c r="I19" s="223" t="s">
        <v>60</v>
      </c>
      <c r="J19" s="630"/>
      <c r="K19" s="630"/>
      <c r="L19" s="630"/>
      <c r="M19" s="630"/>
      <c r="N19" s="630"/>
      <c r="O19" s="630"/>
      <c r="P19" s="630"/>
      <c r="Q19" s="630"/>
      <c r="R19" s="630"/>
      <c r="S19" s="630"/>
    </row>
    <row r="20" spans="1:28" ht="18.75" customHeight="1">
      <c r="G20" s="629" t="s">
        <v>321</v>
      </c>
      <c r="H20" s="629"/>
      <c r="I20" s="223" t="s">
        <v>263</v>
      </c>
      <c r="J20" s="630"/>
      <c r="K20" s="630"/>
      <c r="L20" s="630"/>
      <c r="M20" s="630"/>
      <c r="N20" s="630"/>
      <c r="O20" s="630"/>
      <c r="P20" s="630"/>
      <c r="Q20" s="630"/>
      <c r="R20" s="630"/>
      <c r="S20" s="630"/>
    </row>
    <row r="21" spans="1:28" ht="38.25" customHeight="1">
      <c r="I21" s="223" t="s">
        <v>36</v>
      </c>
      <c r="J21" s="630"/>
      <c r="K21" s="631"/>
      <c r="L21" s="631"/>
      <c r="M21" s="631"/>
      <c r="N21" s="631"/>
      <c r="O21" s="631"/>
      <c r="P21" s="631"/>
      <c r="Q21" s="631"/>
      <c r="R21" s="631"/>
      <c r="S21" s="631"/>
    </row>
    <row r="22" spans="1:28" ht="9.75" customHeight="1">
      <c r="H22" s="476"/>
      <c r="I22" s="476"/>
      <c r="J22" s="476"/>
      <c r="K22" s="476"/>
      <c r="L22" s="476"/>
      <c r="M22" s="476"/>
      <c r="N22" s="476"/>
      <c r="O22" s="476"/>
      <c r="P22" s="476"/>
      <c r="Q22" s="476"/>
      <c r="R22" s="476"/>
    </row>
    <row r="23" spans="1:28" ht="15" customHeight="1"/>
    <row r="24" spans="1:28" ht="23.25" customHeight="1">
      <c r="G24" s="285"/>
      <c r="H24" s="285"/>
      <c r="I24" s="220"/>
      <c r="J24" s="211" t="s">
        <v>190</v>
      </c>
      <c r="K24" s="288"/>
      <c r="L24" s="288"/>
      <c r="M24" s="288"/>
      <c r="N24" s="288"/>
      <c r="O24" s="288"/>
      <c r="P24" s="288"/>
      <c r="Q24" s="288"/>
      <c r="R24" s="288"/>
      <c r="S24" s="288"/>
    </row>
    <row r="25" spans="1:28" ht="33" customHeight="1">
      <c r="G25" s="285"/>
      <c r="H25" s="285"/>
      <c r="I25" s="223" t="s">
        <v>328</v>
      </c>
      <c r="J25" s="630"/>
      <c r="K25" s="630"/>
      <c r="L25" s="630"/>
      <c r="M25" s="630"/>
      <c r="N25" s="630"/>
      <c r="O25" s="630"/>
      <c r="P25" s="630"/>
      <c r="Q25" s="630"/>
      <c r="R25" s="630"/>
      <c r="S25" s="630"/>
    </row>
    <row r="26" spans="1:28" ht="18.75" customHeight="1">
      <c r="G26" s="629" t="s">
        <v>321</v>
      </c>
      <c r="H26" s="629"/>
      <c r="I26" s="223" t="s">
        <v>263</v>
      </c>
      <c r="J26" s="630"/>
      <c r="K26" s="630"/>
      <c r="L26" s="630"/>
      <c r="M26" s="630"/>
      <c r="N26" s="630"/>
      <c r="O26" s="630"/>
      <c r="P26" s="630"/>
      <c r="Q26" s="630"/>
      <c r="R26" s="630"/>
      <c r="S26" s="630"/>
    </row>
    <row r="27" spans="1:28" ht="39.75" customHeight="1">
      <c r="I27" s="223" t="s">
        <v>36</v>
      </c>
      <c r="J27" s="630"/>
      <c r="K27" s="631"/>
      <c r="L27" s="631"/>
      <c r="M27" s="631"/>
      <c r="N27" s="631"/>
      <c r="O27" s="631"/>
      <c r="P27" s="631"/>
      <c r="Q27" s="631"/>
      <c r="R27" s="631"/>
      <c r="S27" s="631"/>
    </row>
    <row r="28" spans="1:28" ht="18.75" customHeight="1">
      <c r="H28" s="476"/>
      <c r="I28" s="476"/>
      <c r="J28" s="476"/>
      <c r="K28" s="476"/>
      <c r="L28" s="476"/>
      <c r="M28" s="476"/>
      <c r="N28" s="476"/>
      <c r="O28" s="476"/>
      <c r="P28" s="476"/>
      <c r="Q28" s="476"/>
      <c r="R28" s="476"/>
    </row>
    <row r="29" spans="1:28" ht="9" customHeight="1">
      <c r="H29" s="189"/>
      <c r="I29" s="189"/>
      <c r="J29" s="189"/>
      <c r="K29" s="189"/>
      <c r="L29" s="189"/>
      <c r="M29" s="189"/>
      <c r="N29" s="189"/>
      <c r="O29" s="189"/>
      <c r="P29" s="189"/>
      <c r="Q29" s="189"/>
      <c r="R29" s="189"/>
    </row>
    <row r="30" spans="1:28" ht="9" customHeight="1"/>
    <row r="31" spans="1:28" ht="18.75" customHeight="1">
      <c r="B31" s="520" t="s">
        <v>37</v>
      </c>
      <c r="C31" s="521"/>
      <c r="D31" s="521"/>
      <c r="E31" s="521"/>
      <c r="F31" s="522"/>
      <c r="G31" s="534" t="s">
        <v>38</v>
      </c>
      <c r="H31" s="534"/>
      <c r="I31" s="534"/>
      <c r="J31" s="534"/>
      <c r="K31" s="534"/>
      <c r="L31" s="535"/>
      <c r="M31" s="536" t="s">
        <v>264</v>
      </c>
      <c r="N31" s="536"/>
      <c r="O31" s="536"/>
      <c r="P31" s="536"/>
      <c r="Q31" s="536"/>
      <c r="R31" s="536"/>
      <c r="S31" s="536"/>
      <c r="T31" s="35"/>
      <c r="U31" s="35"/>
      <c r="V31" s="35"/>
      <c r="W31" s="35"/>
      <c r="X31" s="35"/>
      <c r="Y31" s="35"/>
      <c r="Z31" s="35"/>
      <c r="AA31" s="35"/>
      <c r="AB31" s="35"/>
    </row>
    <row r="32" spans="1:28" ht="37.5" customHeight="1">
      <c r="A32" s="35"/>
      <c r="B32" s="523"/>
      <c r="C32" s="524"/>
      <c r="D32" s="524"/>
      <c r="E32" s="524"/>
      <c r="F32" s="525"/>
      <c r="G32" s="529"/>
      <c r="H32" s="529"/>
      <c r="I32" s="529"/>
      <c r="J32" s="529"/>
      <c r="K32" s="529"/>
      <c r="L32" s="530"/>
      <c r="M32" s="533"/>
      <c r="N32" s="533"/>
      <c r="O32" s="533"/>
      <c r="P32" s="533"/>
      <c r="Q32" s="533"/>
      <c r="R32" s="533"/>
      <c r="S32" s="533"/>
      <c r="T32" s="36"/>
      <c r="U32" s="36"/>
      <c r="V32" s="36"/>
      <c r="W32" s="36"/>
      <c r="X32" s="36"/>
      <c r="Y32" s="36"/>
      <c r="Z32" s="36"/>
      <c r="AA32" s="36"/>
      <c r="AB32" s="36"/>
    </row>
    <row r="33" spans="1:28" ht="37.5" customHeight="1">
      <c r="A33" s="35"/>
      <c r="B33" s="526"/>
      <c r="C33" s="527"/>
      <c r="D33" s="527"/>
      <c r="E33" s="527"/>
      <c r="F33" s="528"/>
      <c r="G33" s="531"/>
      <c r="H33" s="531"/>
      <c r="I33" s="531"/>
      <c r="J33" s="531"/>
      <c r="K33" s="531"/>
      <c r="L33" s="532"/>
      <c r="M33" s="533"/>
      <c r="N33" s="533"/>
      <c r="O33" s="533"/>
      <c r="P33" s="533"/>
      <c r="Q33" s="533"/>
      <c r="R33" s="533"/>
      <c r="S33" s="533"/>
      <c r="T33" s="36"/>
      <c r="U33" s="36"/>
      <c r="V33" s="36"/>
      <c r="W33" s="36"/>
      <c r="X33" s="36"/>
      <c r="Y33" s="36"/>
      <c r="Z33" s="36"/>
      <c r="AA33" s="36"/>
      <c r="AB33" s="36"/>
    </row>
  </sheetData>
  <sheetProtection formatCells="0" selectLockedCells="1"/>
  <mergeCells count="35">
    <mergeCell ref="J27:S27"/>
    <mergeCell ref="B31:F33"/>
    <mergeCell ref="G31:L31"/>
    <mergeCell ref="M31:S31"/>
    <mergeCell ref="M32:S33"/>
    <mergeCell ref="G32:L33"/>
    <mergeCell ref="H28:R28"/>
    <mergeCell ref="A2:S2"/>
    <mergeCell ref="H16:R16"/>
    <mergeCell ref="J14:S14"/>
    <mergeCell ref="H10:R10"/>
    <mergeCell ref="G12:H13"/>
    <mergeCell ref="K12:S12"/>
    <mergeCell ref="J13:S13"/>
    <mergeCell ref="K4:L4"/>
    <mergeCell ref="G6:H7"/>
    <mergeCell ref="K6:S6"/>
    <mergeCell ref="J7:S7"/>
    <mergeCell ref="G14:H14"/>
    <mergeCell ref="G8:H8"/>
    <mergeCell ref="J9:S9"/>
    <mergeCell ref="J15:S15"/>
    <mergeCell ref="G26:H26"/>
    <mergeCell ref="G20:H20"/>
    <mergeCell ref="J8:S8"/>
    <mergeCell ref="G24:H25"/>
    <mergeCell ref="G18:H19"/>
    <mergeCell ref="K18:S18"/>
    <mergeCell ref="J19:S19"/>
    <mergeCell ref="J20:S20"/>
    <mergeCell ref="K24:S24"/>
    <mergeCell ref="J25:S25"/>
    <mergeCell ref="J26:S26"/>
    <mergeCell ref="J21:S21"/>
    <mergeCell ref="H22:R22"/>
  </mergeCells>
  <phoneticPr fontId="6"/>
  <printOptions horizontalCentered="1"/>
  <pageMargins left="0.47244094488188981" right="0.19685039370078741" top="0.39370078740157483" bottom="0.19685039370078741" header="0" footer="0"/>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1"/>
  <sheetViews>
    <sheetView showZeros="0" view="pageBreakPreview" zoomScale="110" zoomScaleNormal="100" zoomScaleSheetLayoutView="110" workbookViewId="0">
      <selection activeCell="E5" sqref="E5"/>
    </sheetView>
  </sheetViews>
  <sheetFormatPr defaultColWidth="8.75" defaultRowHeight="13.5"/>
  <cols>
    <col min="1" max="1" width="2.375" style="81" customWidth="1"/>
    <col min="2" max="2" width="2.25" style="81" customWidth="1"/>
    <col min="3" max="3" width="4.5" style="81" customWidth="1"/>
    <col min="4" max="4" width="4.875" style="81" customWidth="1"/>
    <col min="5" max="5" width="21.375" style="81" customWidth="1"/>
    <col min="6" max="6" width="6.125" style="81" customWidth="1"/>
    <col min="7" max="7" width="4.875" style="81" customWidth="1"/>
    <col min="8" max="8" width="10.875" style="81" customWidth="1"/>
    <col min="9" max="9" width="7.125" style="81" customWidth="1"/>
    <col min="10" max="10" width="2.75" style="81" customWidth="1"/>
    <col min="11" max="11" width="12.25" style="81" customWidth="1"/>
    <col min="12" max="16384" width="8.75" style="81"/>
  </cols>
  <sheetData>
    <row r="1" spans="1:11" ht="14.45" customHeight="1">
      <c r="A1" s="639" t="s">
        <v>78</v>
      </c>
      <c r="B1" s="639"/>
      <c r="C1" s="639"/>
      <c r="D1" s="95"/>
      <c r="E1" s="95"/>
      <c r="F1" s="95"/>
      <c r="G1" s="95"/>
      <c r="H1" s="537"/>
      <c r="I1" s="537"/>
      <c r="J1" s="537"/>
      <c r="K1" s="537"/>
    </row>
    <row r="2" spans="1:11" ht="17.25">
      <c r="A2" s="636" t="s">
        <v>79</v>
      </c>
      <c r="B2" s="636"/>
      <c r="C2" s="636"/>
      <c r="D2" s="636"/>
      <c r="E2" s="636"/>
      <c r="F2" s="636"/>
      <c r="G2" s="636"/>
      <c r="H2" s="636"/>
      <c r="I2" s="636"/>
      <c r="J2" s="636"/>
      <c r="K2" s="636"/>
    </row>
    <row r="3" spans="1:11" ht="9.75" customHeight="1">
      <c r="A3" s="95"/>
      <c r="B3" s="95"/>
      <c r="C3" s="95"/>
      <c r="D3" s="95"/>
      <c r="E3" s="396" t="s">
        <v>304</v>
      </c>
      <c r="F3" s="396"/>
      <c r="G3" s="396"/>
      <c r="H3" s="396"/>
      <c r="I3" s="396"/>
      <c r="J3" s="396"/>
      <c r="K3" s="396"/>
    </row>
    <row r="4" spans="1:11" ht="15.6" customHeight="1">
      <c r="A4" s="637" t="s">
        <v>80</v>
      </c>
      <c r="B4" s="637"/>
      <c r="C4" s="637"/>
      <c r="D4" s="637"/>
      <c r="E4" s="96" t="s">
        <v>81</v>
      </c>
      <c r="F4" s="638" t="s">
        <v>82</v>
      </c>
      <c r="G4" s="638"/>
      <c r="H4" s="638" t="s">
        <v>83</v>
      </c>
      <c r="I4" s="638"/>
      <c r="J4" s="640" t="s">
        <v>84</v>
      </c>
      <c r="K4" s="641"/>
    </row>
    <row r="5" spans="1:11" ht="15.6" customHeight="1">
      <c r="A5" s="659" t="s">
        <v>85</v>
      </c>
      <c r="B5" s="660"/>
      <c r="C5" s="646" t="s">
        <v>86</v>
      </c>
      <c r="D5" s="646" t="s">
        <v>87</v>
      </c>
      <c r="E5" s="110"/>
      <c r="F5" s="135"/>
      <c r="G5" s="116" t="s">
        <v>88</v>
      </c>
      <c r="H5" s="133"/>
      <c r="I5" s="116" t="s">
        <v>89</v>
      </c>
      <c r="J5" s="671"/>
      <c r="K5" s="672"/>
    </row>
    <row r="6" spans="1:11" ht="15.6" customHeight="1">
      <c r="A6" s="661"/>
      <c r="B6" s="662"/>
      <c r="C6" s="647"/>
      <c r="D6" s="647"/>
      <c r="E6" s="111"/>
      <c r="F6" s="128"/>
      <c r="G6" s="136" t="s">
        <v>88</v>
      </c>
      <c r="H6" s="130"/>
      <c r="I6" s="136" t="s">
        <v>89</v>
      </c>
      <c r="J6" s="677"/>
      <c r="K6" s="678"/>
    </row>
    <row r="7" spans="1:11" ht="15.6" customHeight="1">
      <c r="A7" s="661"/>
      <c r="B7" s="662"/>
      <c r="C7" s="647"/>
      <c r="D7" s="647"/>
      <c r="E7" s="111"/>
      <c r="F7" s="128"/>
      <c r="G7" s="136" t="s">
        <v>88</v>
      </c>
      <c r="H7" s="130"/>
      <c r="I7" s="136" t="s">
        <v>89</v>
      </c>
      <c r="J7" s="147"/>
      <c r="K7" s="148"/>
    </row>
    <row r="8" spans="1:11" ht="15.6" customHeight="1">
      <c r="A8" s="661"/>
      <c r="B8" s="662"/>
      <c r="C8" s="647"/>
      <c r="D8" s="647"/>
      <c r="E8" s="111"/>
      <c r="F8" s="128"/>
      <c r="G8" s="136" t="s">
        <v>88</v>
      </c>
      <c r="H8" s="130"/>
      <c r="I8" s="136" t="s">
        <v>89</v>
      </c>
      <c r="J8" s="677"/>
      <c r="K8" s="678"/>
    </row>
    <row r="9" spans="1:11" ht="15.6" customHeight="1">
      <c r="A9" s="661"/>
      <c r="B9" s="662"/>
      <c r="C9" s="647"/>
      <c r="D9" s="647"/>
      <c r="E9" s="111"/>
      <c r="F9" s="128"/>
      <c r="G9" s="136" t="s">
        <v>88</v>
      </c>
      <c r="H9" s="130"/>
      <c r="I9" s="136" t="s">
        <v>89</v>
      </c>
      <c r="J9" s="677"/>
      <c r="K9" s="678"/>
    </row>
    <row r="10" spans="1:11" ht="15.6" customHeight="1">
      <c r="A10" s="661"/>
      <c r="B10" s="662"/>
      <c r="C10" s="647"/>
      <c r="D10" s="647"/>
      <c r="E10" s="109"/>
      <c r="F10" s="119"/>
      <c r="G10" s="117" t="s">
        <v>88</v>
      </c>
      <c r="H10" s="131"/>
      <c r="I10" s="117" t="s">
        <v>89</v>
      </c>
      <c r="J10" s="679"/>
      <c r="K10" s="680"/>
    </row>
    <row r="11" spans="1:11" ht="15.6" customHeight="1">
      <c r="A11" s="661"/>
      <c r="B11" s="662"/>
      <c r="C11" s="647"/>
      <c r="D11" s="649" t="s">
        <v>90</v>
      </c>
      <c r="E11" s="650"/>
      <c r="F11" s="650"/>
      <c r="G11" s="650"/>
      <c r="H11" s="134">
        <f>SUM(H5:H10)</f>
        <v>0</v>
      </c>
      <c r="I11" s="140" t="s">
        <v>89</v>
      </c>
      <c r="J11" s="665"/>
      <c r="K11" s="670"/>
    </row>
    <row r="12" spans="1:11" ht="15.6" customHeight="1">
      <c r="A12" s="661"/>
      <c r="B12" s="662"/>
      <c r="C12" s="647"/>
      <c r="D12" s="646" t="s">
        <v>91</v>
      </c>
      <c r="E12" s="110"/>
      <c r="F12" s="118"/>
      <c r="G12" s="116" t="s">
        <v>88</v>
      </c>
      <c r="H12" s="133"/>
      <c r="I12" s="116" t="s">
        <v>89</v>
      </c>
      <c r="J12" s="671"/>
      <c r="K12" s="672"/>
    </row>
    <row r="13" spans="1:11" ht="15.6" customHeight="1">
      <c r="A13" s="661"/>
      <c r="B13" s="662"/>
      <c r="C13" s="647"/>
      <c r="D13" s="647"/>
      <c r="E13" s="110"/>
      <c r="F13" s="135"/>
      <c r="G13" s="136" t="s">
        <v>88</v>
      </c>
      <c r="H13" s="133"/>
      <c r="I13" s="136" t="s">
        <v>89</v>
      </c>
      <c r="J13" s="149"/>
      <c r="K13" s="150"/>
    </row>
    <row r="14" spans="1:11" ht="15.6" customHeight="1">
      <c r="A14" s="661"/>
      <c r="B14" s="662"/>
      <c r="C14" s="647"/>
      <c r="D14" s="647"/>
      <c r="E14" s="111"/>
      <c r="F14" s="128"/>
      <c r="G14" s="136" t="s">
        <v>88</v>
      </c>
      <c r="H14" s="130"/>
      <c r="I14" s="136" t="s">
        <v>89</v>
      </c>
      <c r="J14" s="677"/>
      <c r="K14" s="678"/>
    </row>
    <row r="15" spans="1:11" ht="15.6" customHeight="1">
      <c r="A15" s="661"/>
      <c r="B15" s="662"/>
      <c r="C15" s="647"/>
      <c r="D15" s="647"/>
      <c r="E15" s="111"/>
      <c r="F15" s="128"/>
      <c r="G15" s="136" t="s">
        <v>88</v>
      </c>
      <c r="H15" s="130"/>
      <c r="I15" s="136" t="s">
        <v>89</v>
      </c>
      <c r="J15" s="677"/>
      <c r="K15" s="678"/>
    </row>
    <row r="16" spans="1:11" ht="15.6" customHeight="1">
      <c r="A16" s="661"/>
      <c r="B16" s="662"/>
      <c r="C16" s="647"/>
      <c r="D16" s="647"/>
      <c r="E16" s="111"/>
      <c r="F16" s="128"/>
      <c r="G16" s="136" t="s">
        <v>88</v>
      </c>
      <c r="H16" s="130"/>
      <c r="I16" s="136" t="s">
        <v>89</v>
      </c>
      <c r="J16" s="677"/>
      <c r="K16" s="678"/>
    </row>
    <row r="17" spans="1:11" ht="15.6" customHeight="1">
      <c r="A17" s="661"/>
      <c r="B17" s="662"/>
      <c r="C17" s="647"/>
      <c r="D17" s="647"/>
      <c r="E17" s="109"/>
      <c r="F17" s="119"/>
      <c r="G17" s="117" t="s">
        <v>88</v>
      </c>
      <c r="H17" s="131"/>
      <c r="I17" s="117" t="s">
        <v>89</v>
      </c>
      <c r="J17" s="679"/>
      <c r="K17" s="680"/>
    </row>
    <row r="18" spans="1:11" ht="15.6" customHeight="1">
      <c r="A18" s="661"/>
      <c r="B18" s="662"/>
      <c r="C18" s="647"/>
      <c r="D18" s="649" t="s">
        <v>92</v>
      </c>
      <c r="E18" s="650"/>
      <c r="F18" s="650"/>
      <c r="G18" s="650"/>
      <c r="H18" s="134">
        <f>SUM(H12:H17)</f>
        <v>0</v>
      </c>
      <c r="I18" s="140" t="s">
        <v>89</v>
      </c>
      <c r="J18" s="665"/>
      <c r="K18" s="670"/>
    </row>
    <row r="19" spans="1:11" ht="15.6" customHeight="1">
      <c r="A19" s="661"/>
      <c r="B19" s="662"/>
      <c r="C19" s="647"/>
      <c r="D19" s="646" t="s">
        <v>93</v>
      </c>
      <c r="E19" s="110"/>
      <c r="F19" s="118"/>
      <c r="G19" s="116" t="s">
        <v>88</v>
      </c>
      <c r="H19" s="129"/>
      <c r="I19" s="116" t="s">
        <v>89</v>
      </c>
      <c r="J19" s="671"/>
      <c r="K19" s="672"/>
    </row>
    <row r="20" spans="1:11" ht="15.6" customHeight="1">
      <c r="A20" s="661"/>
      <c r="B20" s="662"/>
      <c r="C20" s="647"/>
      <c r="D20" s="647"/>
      <c r="E20" s="111"/>
      <c r="F20" s="128"/>
      <c r="G20" s="136" t="s">
        <v>88</v>
      </c>
      <c r="H20" s="130"/>
      <c r="I20" s="136" t="s">
        <v>89</v>
      </c>
      <c r="J20" s="677"/>
      <c r="K20" s="678"/>
    </row>
    <row r="21" spans="1:11" ht="15.6" customHeight="1">
      <c r="A21" s="661"/>
      <c r="B21" s="662"/>
      <c r="C21" s="647"/>
      <c r="D21" s="647"/>
      <c r="E21" s="111"/>
      <c r="F21" s="128"/>
      <c r="G21" s="136" t="s">
        <v>88</v>
      </c>
      <c r="H21" s="130"/>
      <c r="I21" s="136" t="s">
        <v>89</v>
      </c>
      <c r="J21" s="677"/>
      <c r="K21" s="678"/>
    </row>
    <row r="22" spans="1:11" ht="15.6" customHeight="1">
      <c r="A22" s="661"/>
      <c r="B22" s="662"/>
      <c r="C22" s="647"/>
      <c r="D22" s="647"/>
      <c r="E22" s="111"/>
      <c r="F22" s="128"/>
      <c r="G22" s="136" t="s">
        <v>88</v>
      </c>
      <c r="H22" s="130"/>
      <c r="I22" s="136" t="s">
        <v>89</v>
      </c>
      <c r="J22" s="677"/>
      <c r="K22" s="678"/>
    </row>
    <row r="23" spans="1:11" ht="15.6" customHeight="1">
      <c r="A23" s="661"/>
      <c r="B23" s="662"/>
      <c r="C23" s="647"/>
      <c r="D23" s="647"/>
      <c r="E23" s="109"/>
      <c r="F23" s="119"/>
      <c r="G23" s="117" t="s">
        <v>88</v>
      </c>
      <c r="H23" s="131"/>
      <c r="I23" s="117" t="s">
        <v>89</v>
      </c>
      <c r="J23" s="679"/>
      <c r="K23" s="680"/>
    </row>
    <row r="24" spans="1:11" ht="15.6" customHeight="1">
      <c r="A24" s="661"/>
      <c r="B24" s="662"/>
      <c r="C24" s="648"/>
      <c r="D24" s="649" t="s">
        <v>94</v>
      </c>
      <c r="E24" s="650"/>
      <c r="F24" s="650"/>
      <c r="G24" s="650"/>
      <c r="H24" s="132">
        <f>SUM(H19:H23)</f>
        <v>0</v>
      </c>
      <c r="I24" s="140" t="s">
        <v>89</v>
      </c>
      <c r="J24" s="681"/>
      <c r="K24" s="682"/>
    </row>
    <row r="25" spans="1:11" ht="15.6" customHeight="1">
      <c r="A25" s="661"/>
      <c r="B25" s="662"/>
      <c r="C25" s="651" t="s">
        <v>95</v>
      </c>
      <c r="D25" s="652"/>
      <c r="E25" s="652"/>
      <c r="F25" s="653"/>
      <c r="G25" s="654"/>
      <c r="H25" s="120">
        <f>H11+H18+H24</f>
        <v>0</v>
      </c>
      <c r="I25" s="141" t="s">
        <v>89</v>
      </c>
      <c r="J25" s="653"/>
      <c r="K25" s="691"/>
    </row>
    <row r="26" spans="1:11" ht="15.6" customHeight="1">
      <c r="A26" s="661"/>
      <c r="B26" s="662"/>
      <c r="C26" s="673" t="s">
        <v>96</v>
      </c>
      <c r="D26" s="674"/>
      <c r="E26" s="175"/>
      <c r="F26" s="179"/>
      <c r="G26" s="176"/>
      <c r="H26" s="138"/>
      <c r="I26" s="143"/>
      <c r="J26" s="689"/>
      <c r="K26" s="690"/>
    </row>
    <row r="27" spans="1:11" ht="15.6" customHeight="1">
      <c r="A27" s="663"/>
      <c r="B27" s="664"/>
      <c r="C27" s="675"/>
      <c r="D27" s="676"/>
      <c r="E27" s="177"/>
      <c r="F27" s="180"/>
      <c r="G27" s="178"/>
      <c r="H27" s="139"/>
      <c r="I27" s="142"/>
      <c r="J27" s="683"/>
      <c r="K27" s="684"/>
    </row>
    <row r="28" spans="1:11" ht="15.6" customHeight="1">
      <c r="A28" s="667" t="s">
        <v>97</v>
      </c>
      <c r="B28" s="646" t="s">
        <v>98</v>
      </c>
      <c r="C28" s="646" t="s">
        <v>99</v>
      </c>
      <c r="D28" s="655" t="s">
        <v>100</v>
      </c>
      <c r="E28" s="108"/>
      <c r="F28" s="118"/>
      <c r="G28" s="116" t="s">
        <v>88</v>
      </c>
      <c r="H28" s="121"/>
      <c r="I28" s="122" t="s">
        <v>89</v>
      </c>
      <c r="J28" s="689"/>
      <c r="K28" s="690"/>
    </row>
    <row r="29" spans="1:11" ht="15.6" customHeight="1">
      <c r="A29" s="668"/>
      <c r="B29" s="647"/>
      <c r="C29" s="647"/>
      <c r="D29" s="656"/>
      <c r="E29" s="109"/>
      <c r="F29" s="135"/>
      <c r="G29" s="117" t="s">
        <v>88</v>
      </c>
      <c r="H29" s="123"/>
      <c r="I29" s="124" t="s">
        <v>89</v>
      </c>
      <c r="J29" s="683"/>
      <c r="K29" s="684"/>
    </row>
    <row r="30" spans="1:11" ht="15.6" customHeight="1">
      <c r="A30" s="668"/>
      <c r="B30" s="647"/>
      <c r="C30" s="647"/>
      <c r="D30" s="655" t="s">
        <v>101</v>
      </c>
      <c r="E30" s="108"/>
      <c r="F30" s="118"/>
      <c r="G30" s="116" t="s">
        <v>88</v>
      </c>
      <c r="H30" s="121"/>
      <c r="I30" s="122" t="s">
        <v>89</v>
      </c>
      <c r="J30" s="685"/>
      <c r="K30" s="686"/>
    </row>
    <row r="31" spans="1:11" ht="15.6" customHeight="1">
      <c r="A31" s="668"/>
      <c r="B31" s="647"/>
      <c r="C31" s="647"/>
      <c r="D31" s="656"/>
      <c r="E31" s="109"/>
      <c r="F31" s="135"/>
      <c r="G31" s="117" t="s">
        <v>88</v>
      </c>
      <c r="H31" s="123"/>
      <c r="I31" s="124" t="s">
        <v>89</v>
      </c>
      <c r="J31" s="687"/>
      <c r="K31" s="688"/>
    </row>
    <row r="32" spans="1:11" ht="15.6" customHeight="1">
      <c r="A32" s="668"/>
      <c r="B32" s="647"/>
      <c r="C32" s="647"/>
      <c r="D32" s="655" t="s">
        <v>102</v>
      </c>
      <c r="E32" s="108"/>
      <c r="F32" s="118"/>
      <c r="G32" s="116" t="s">
        <v>88</v>
      </c>
      <c r="H32" s="121"/>
      <c r="I32" s="122" t="s">
        <v>89</v>
      </c>
      <c r="J32" s="689"/>
      <c r="K32" s="690"/>
    </row>
    <row r="33" spans="1:11" ht="15.6" customHeight="1">
      <c r="A33" s="668"/>
      <c r="B33" s="647"/>
      <c r="C33" s="647"/>
      <c r="D33" s="656"/>
      <c r="E33" s="109"/>
      <c r="F33" s="135"/>
      <c r="G33" s="117" t="s">
        <v>88</v>
      </c>
      <c r="H33" s="123"/>
      <c r="I33" s="124" t="s">
        <v>89</v>
      </c>
      <c r="J33" s="683"/>
      <c r="K33" s="684"/>
    </row>
    <row r="34" spans="1:11" ht="15.6" customHeight="1">
      <c r="A34" s="668"/>
      <c r="B34" s="647"/>
      <c r="C34" s="648"/>
      <c r="D34" s="657" t="s">
        <v>103</v>
      </c>
      <c r="E34" s="658"/>
      <c r="F34" s="665"/>
      <c r="G34" s="666"/>
      <c r="H34" s="125">
        <f>SUM(H28:H33)</f>
        <v>0</v>
      </c>
      <c r="I34" s="126" t="s">
        <v>89</v>
      </c>
      <c r="J34" s="694"/>
      <c r="K34" s="695"/>
    </row>
    <row r="35" spans="1:11" ht="15.6" customHeight="1">
      <c r="A35" s="668"/>
      <c r="B35" s="647"/>
      <c r="C35" s="644" t="s">
        <v>104</v>
      </c>
      <c r="D35" s="644"/>
      <c r="E35" s="175"/>
      <c r="F35" s="179"/>
      <c r="G35" s="176"/>
      <c r="H35" s="174"/>
      <c r="I35" s="127" t="s">
        <v>277</v>
      </c>
      <c r="J35" s="689"/>
      <c r="K35" s="690"/>
    </row>
    <row r="36" spans="1:11" ht="15.6" customHeight="1">
      <c r="A36" s="668"/>
      <c r="B36" s="647"/>
      <c r="C36" s="645"/>
      <c r="D36" s="645"/>
      <c r="E36" s="177"/>
      <c r="F36" s="180"/>
      <c r="G36" s="178"/>
      <c r="H36" s="173"/>
      <c r="I36" s="137" t="s">
        <v>278</v>
      </c>
      <c r="J36" s="683"/>
      <c r="K36" s="684"/>
    </row>
    <row r="37" spans="1:11" ht="15.6" customHeight="1">
      <c r="A37" s="668"/>
      <c r="B37" s="646" t="s">
        <v>105</v>
      </c>
      <c r="C37" s="646" t="s">
        <v>106</v>
      </c>
      <c r="D37" s="655" t="s">
        <v>100</v>
      </c>
      <c r="E37" s="112"/>
      <c r="F37" s="118"/>
      <c r="G37" s="116" t="s">
        <v>88</v>
      </c>
      <c r="H37" s="121"/>
      <c r="I37" s="122" t="s">
        <v>89</v>
      </c>
      <c r="J37" s="685"/>
      <c r="K37" s="686"/>
    </row>
    <row r="38" spans="1:11" ht="15.6" customHeight="1">
      <c r="A38" s="668"/>
      <c r="B38" s="647"/>
      <c r="C38" s="647"/>
      <c r="D38" s="656"/>
      <c r="E38" s="113"/>
      <c r="F38" s="119"/>
      <c r="G38" s="117" t="s">
        <v>88</v>
      </c>
      <c r="H38" s="123"/>
      <c r="I38" s="124" t="s">
        <v>89</v>
      </c>
      <c r="J38" s="687"/>
      <c r="K38" s="688"/>
    </row>
    <row r="39" spans="1:11" ht="15.6" customHeight="1">
      <c r="A39" s="668"/>
      <c r="B39" s="647"/>
      <c r="C39" s="647"/>
      <c r="D39" s="655" t="s">
        <v>101</v>
      </c>
      <c r="E39" s="112"/>
      <c r="F39" s="118"/>
      <c r="G39" s="116" t="s">
        <v>88</v>
      </c>
      <c r="H39" s="121"/>
      <c r="I39" s="122" t="s">
        <v>89</v>
      </c>
      <c r="J39" s="689"/>
      <c r="K39" s="690"/>
    </row>
    <row r="40" spans="1:11" ht="15.6" customHeight="1">
      <c r="A40" s="668"/>
      <c r="B40" s="647"/>
      <c r="C40" s="647"/>
      <c r="D40" s="656"/>
      <c r="E40" s="113"/>
      <c r="F40" s="119"/>
      <c r="G40" s="117" t="s">
        <v>88</v>
      </c>
      <c r="H40" s="123"/>
      <c r="I40" s="124" t="s">
        <v>89</v>
      </c>
      <c r="J40" s="683"/>
      <c r="K40" s="684"/>
    </row>
    <row r="41" spans="1:11" ht="15.6" customHeight="1">
      <c r="A41" s="668"/>
      <c r="B41" s="647"/>
      <c r="C41" s="647"/>
      <c r="D41" s="655" t="s">
        <v>102</v>
      </c>
      <c r="E41" s="112"/>
      <c r="F41" s="118"/>
      <c r="G41" s="116" t="s">
        <v>88</v>
      </c>
      <c r="H41" s="121"/>
      <c r="I41" s="122" t="s">
        <v>89</v>
      </c>
      <c r="J41" s="685"/>
      <c r="K41" s="686"/>
    </row>
    <row r="42" spans="1:11" ht="15.6" customHeight="1">
      <c r="A42" s="668"/>
      <c r="B42" s="647"/>
      <c r="C42" s="647"/>
      <c r="D42" s="656"/>
      <c r="E42" s="113"/>
      <c r="F42" s="119"/>
      <c r="G42" s="117" t="s">
        <v>88</v>
      </c>
      <c r="H42" s="123"/>
      <c r="I42" s="124" t="s">
        <v>89</v>
      </c>
      <c r="J42" s="687"/>
      <c r="K42" s="688"/>
    </row>
    <row r="43" spans="1:11" ht="15.6" customHeight="1">
      <c r="A43" s="668"/>
      <c r="B43" s="647"/>
      <c r="C43" s="648"/>
      <c r="D43" s="657" t="s">
        <v>103</v>
      </c>
      <c r="E43" s="658"/>
      <c r="F43" s="665"/>
      <c r="G43" s="666"/>
      <c r="H43" s="125">
        <f>SUM(H37:H42)</f>
        <v>0</v>
      </c>
      <c r="I43" s="126" t="s">
        <v>89</v>
      </c>
      <c r="J43" s="692"/>
      <c r="K43" s="693"/>
    </row>
    <row r="44" spans="1:11" ht="15.6" customHeight="1">
      <c r="A44" s="668"/>
      <c r="B44" s="647"/>
      <c r="C44" s="642" t="s">
        <v>104</v>
      </c>
      <c r="D44" s="642"/>
      <c r="E44" s="175"/>
      <c r="F44" s="179"/>
      <c r="G44" s="176"/>
      <c r="H44" s="114"/>
      <c r="I44" s="127" t="s">
        <v>269</v>
      </c>
      <c r="J44" s="689"/>
      <c r="K44" s="690"/>
    </row>
    <row r="45" spans="1:11" ht="15.6" customHeight="1">
      <c r="A45" s="669"/>
      <c r="B45" s="648"/>
      <c r="C45" s="643"/>
      <c r="D45" s="643"/>
      <c r="E45" s="177"/>
      <c r="F45" s="180"/>
      <c r="G45" s="178"/>
      <c r="H45" s="115"/>
      <c r="I45" s="144" t="s">
        <v>269</v>
      </c>
      <c r="J45" s="683"/>
      <c r="K45" s="684"/>
    </row>
    <row r="46" spans="1:11" ht="7.15" customHeight="1">
      <c r="A46" s="97"/>
      <c r="B46" s="97"/>
      <c r="C46" s="97"/>
      <c r="D46" s="97"/>
      <c r="E46" s="95"/>
      <c r="F46" s="95"/>
      <c r="G46" s="95"/>
      <c r="H46" s="95"/>
      <c r="I46" s="95"/>
      <c r="J46" s="95"/>
      <c r="K46" s="95"/>
    </row>
    <row r="47" spans="1:11" ht="14.45" customHeight="1">
      <c r="A47" s="634" t="s">
        <v>107</v>
      </c>
      <c r="B47" s="635"/>
      <c r="C47" s="98" t="s">
        <v>108</v>
      </c>
      <c r="D47" s="98"/>
      <c r="E47" s="99"/>
      <c r="F47" s="99"/>
      <c r="G47" s="99"/>
      <c r="H47" s="99"/>
      <c r="I47" s="99"/>
      <c r="J47" s="99"/>
      <c r="K47" s="100"/>
    </row>
    <row r="48" spans="1:11" ht="14.45" customHeight="1">
      <c r="A48" s="101"/>
      <c r="B48" s="187"/>
      <c r="C48" s="187" t="s">
        <v>109</v>
      </c>
      <c r="D48" s="187"/>
      <c r="E48" s="188"/>
      <c r="F48" s="188"/>
      <c r="G48" s="188"/>
      <c r="H48" s="188"/>
      <c r="I48" s="188"/>
      <c r="J48" s="188"/>
      <c r="K48" s="102"/>
    </row>
    <row r="49" spans="1:11" ht="14.45" customHeight="1">
      <c r="A49" s="101"/>
      <c r="B49" s="187"/>
      <c r="C49" s="187" t="s">
        <v>110</v>
      </c>
      <c r="D49" s="187"/>
      <c r="E49" s="188"/>
      <c r="F49" s="188"/>
      <c r="G49" s="188"/>
      <c r="H49" s="188"/>
      <c r="I49" s="188"/>
      <c r="J49" s="188"/>
      <c r="K49" s="102"/>
    </row>
    <row r="50" spans="1:11" ht="14.45" customHeight="1">
      <c r="A50" s="101"/>
      <c r="B50" s="187"/>
      <c r="C50" s="187" t="s">
        <v>111</v>
      </c>
      <c r="D50" s="187"/>
      <c r="E50" s="188"/>
      <c r="F50" s="188"/>
      <c r="G50" s="188"/>
      <c r="H50" s="188"/>
      <c r="I50" s="188"/>
      <c r="J50" s="188"/>
      <c r="K50" s="102"/>
    </row>
    <row r="51" spans="1:11" ht="14.45" customHeight="1">
      <c r="A51" s="103"/>
      <c r="B51" s="104"/>
      <c r="C51" s="104" t="s">
        <v>112</v>
      </c>
      <c r="D51" s="104"/>
      <c r="E51" s="105"/>
      <c r="F51" s="105"/>
      <c r="G51" s="105"/>
      <c r="H51" s="105"/>
      <c r="I51" s="105"/>
      <c r="J51" s="105"/>
      <c r="K51" s="106"/>
    </row>
  </sheetData>
  <mergeCells count="76">
    <mergeCell ref="J28:K28"/>
    <mergeCell ref="J25:K25"/>
    <mergeCell ref="J43:K43"/>
    <mergeCell ref="J44:K44"/>
    <mergeCell ref="J45:K45"/>
    <mergeCell ref="J26:K26"/>
    <mergeCell ref="J27:K27"/>
    <mergeCell ref="J37:K37"/>
    <mergeCell ref="J38:K38"/>
    <mergeCell ref="J39:K39"/>
    <mergeCell ref="J40:K40"/>
    <mergeCell ref="J41:K41"/>
    <mergeCell ref="J32:K32"/>
    <mergeCell ref="J33:K33"/>
    <mergeCell ref="J34:K34"/>
    <mergeCell ref="J35:K35"/>
    <mergeCell ref="J36:K36"/>
    <mergeCell ref="J29:K29"/>
    <mergeCell ref="J30:K30"/>
    <mergeCell ref="J31:K31"/>
    <mergeCell ref="J42:K42"/>
    <mergeCell ref="J5:K5"/>
    <mergeCell ref="J6:K6"/>
    <mergeCell ref="J8:K8"/>
    <mergeCell ref="J9:K9"/>
    <mergeCell ref="J20:K20"/>
    <mergeCell ref="J10:K10"/>
    <mergeCell ref="J11:K11"/>
    <mergeCell ref="J12:K12"/>
    <mergeCell ref="J14:K14"/>
    <mergeCell ref="J15:K15"/>
    <mergeCell ref="J16:K16"/>
    <mergeCell ref="J17:K17"/>
    <mergeCell ref="F43:G43"/>
    <mergeCell ref="A28:A45"/>
    <mergeCell ref="J18:K18"/>
    <mergeCell ref="J19:K19"/>
    <mergeCell ref="C37:C43"/>
    <mergeCell ref="D37:D38"/>
    <mergeCell ref="D39:D40"/>
    <mergeCell ref="D41:D42"/>
    <mergeCell ref="D43:E43"/>
    <mergeCell ref="F34:G34"/>
    <mergeCell ref="C26:D27"/>
    <mergeCell ref="J21:K21"/>
    <mergeCell ref="J22:K22"/>
    <mergeCell ref="J23:K23"/>
    <mergeCell ref="J24:K24"/>
    <mergeCell ref="C28:C34"/>
    <mergeCell ref="B28:B36"/>
    <mergeCell ref="D30:D31"/>
    <mergeCell ref="D32:D33"/>
    <mergeCell ref="D34:E34"/>
    <mergeCell ref="A5:B27"/>
    <mergeCell ref="D28:D29"/>
    <mergeCell ref="F25:G25"/>
    <mergeCell ref="C5:C24"/>
    <mergeCell ref="D5:D10"/>
    <mergeCell ref="D11:G11"/>
    <mergeCell ref="D12:D17"/>
    <mergeCell ref="A47:B47"/>
    <mergeCell ref="H1:K1"/>
    <mergeCell ref="A2:K2"/>
    <mergeCell ref="A4:D4"/>
    <mergeCell ref="F4:G4"/>
    <mergeCell ref="H4:I4"/>
    <mergeCell ref="A1:C1"/>
    <mergeCell ref="J4:K4"/>
    <mergeCell ref="E3:K3"/>
    <mergeCell ref="C44:D45"/>
    <mergeCell ref="C35:D36"/>
    <mergeCell ref="B37:B45"/>
    <mergeCell ref="D18:G18"/>
    <mergeCell ref="D19:D23"/>
    <mergeCell ref="D24:G24"/>
    <mergeCell ref="C25:E25"/>
  </mergeCells>
  <phoneticPr fontId="6"/>
  <dataValidations count="1">
    <dataValidation type="list" allowBlank="1" showInputMessage="1" showErrorMessage="1" sqref="I26:I27 I35:I36 I44:I45">
      <formula1>"pot・㎡,pot/㎡,㎡,pot"</formula1>
    </dataValidation>
  </dataValidations>
  <printOptions horizontalCentered="1"/>
  <pageMargins left="0.78740157480314965" right="0.59055118110236227" top="0.39370078740157483" bottom="0.39370078740157483" header="0" footer="0"/>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1"/>
  <sheetViews>
    <sheetView view="pageBreakPreview" zoomScale="110" zoomScaleNormal="100" zoomScaleSheetLayoutView="110" workbookViewId="0">
      <pane xSplit="1" ySplit="2" topLeftCell="B3" activePane="bottomRight" state="frozen"/>
      <selection pane="topRight" activeCell="B1" sqref="B1"/>
      <selection pane="bottomLeft" activeCell="A3" sqref="A3"/>
      <selection pane="bottomRight" activeCell="A3" sqref="A3"/>
    </sheetView>
  </sheetViews>
  <sheetFormatPr defaultRowHeight="19.5"/>
  <cols>
    <col min="1" max="1" width="42.25" style="203" customWidth="1"/>
    <col min="2" max="2" width="23.75" style="151" customWidth="1"/>
    <col min="3" max="3" width="9" style="152"/>
    <col min="4" max="4" width="19" style="151" bestFit="1" customWidth="1"/>
    <col min="5" max="5" width="7.125" style="151" bestFit="1" customWidth="1"/>
    <col min="6" max="16384" width="9" style="151"/>
  </cols>
  <sheetData>
    <row r="1" spans="1:2">
      <c r="A1" s="696" t="s">
        <v>268</v>
      </c>
      <c r="B1" s="696"/>
    </row>
    <row r="2" spans="1:2">
      <c r="A2" s="201" t="s">
        <v>191</v>
      </c>
      <c r="B2" s="200" t="s">
        <v>192</v>
      </c>
    </row>
    <row r="3" spans="1:2">
      <c r="A3" s="202" t="s">
        <v>193</v>
      </c>
      <c r="B3" s="199" t="s">
        <v>291</v>
      </c>
    </row>
    <row r="4" spans="1:2">
      <c r="A4" s="202" t="s">
        <v>196</v>
      </c>
      <c r="B4" s="199" t="s">
        <v>195</v>
      </c>
    </row>
    <row r="5" spans="1:2">
      <c r="A5" s="202" t="s">
        <v>198</v>
      </c>
      <c r="B5" s="199" t="s">
        <v>290</v>
      </c>
    </row>
    <row r="6" spans="1:2">
      <c r="A6" s="202" t="s">
        <v>200</v>
      </c>
      <c r="B6" s="199" t="s">
        <v>291</v>
      </c>
    </row>
    <row r="7" spans="1:2">
      <c r="A7" s="202" t="s">
        <v>202</v>
      </c>
      <c r="B7" s="199" t="s">
        <v>291</v>
      </c>
    </row>
    <row r="8" spans="1:2">
      <c r="A8" s="202" t="s">
        <v>204</v>
      </c>
      <c r="B8" s="199" t="s">
        <v>292</v>
      </c>
    </row>
    <row r="9" spans="1:2">
      <c r="A9" s="202" t="s">
        <v>206</v>
      </c>
      <c r="B9" s="199" t="s">
        <v>291</v>
      </c>
    </row>
    <row r="10" spans="1:2">
      <c r="A10" s="202" t="s">
        <v>208</v>
      </c>
      <c r="B10" s="199" t="s">
        <v>195</v>
      </c>
    </row>
    <row r="11" spans="1:2">
      <c r="A11" s="202" t="s">
        <v>210</v>
      </c>
      <c r="B11" s="199" t="s">
        <v>195</v>
      </c>
    </row>
    <row r="12" spans="1:2">
      <c r="A12" s="202" t="s">
        <v>212</v>
      </c>
      <c r="B12" s="199" t="s">
        <v>292</v>
      </c>
    </row>
    <row r="13" spans="1:2">
      <c r="A13" s="202" t="s">
        <v>214</v>
      </c>
      <c r="B13" s="199" t="s">
        <v>291</v>
      </c>
    </row>
    <row r="14" spans="1:2">
      <c r="A14" s="202" t="s">
        <v>216</v>
      </c>
      <c r="B14" s="199" t="s">
        <v>294</v>
      </c>
    </row>
    <row r="15" spans="1:2">
      <c r="A15" s="202" t="s">
        <v>218</v>
      </c>
      <c r="B15" s="199" t="s">
        <v>291</v>
      </c>
    </row>
    <row r="16" spans="1:2">
      <c r="A16" s="202" t="s">
        <v>220</v>
      </c>
      <c r="B16" s="199" t="s">
        <v>291</v>
      </c>
    </row>
    <row r="17" spans="1:2">
      <c r="A17" s="202" t="s">
        <v>222</v>
      </c>
      <c r="B17" s="199" t="s">
        <v>291</v>
      </c>
    </row>
    <row r="18" spans="1:2">
      <c r="A18" s="202" t="s">
        <v>289</v>
      </c>
      <c r="B18" s="199" t="s">
        <v>291</v>
      </c>
    </row>
    <row r="19" spans="1:2">
      <c r="A19" s="202" t="s">
        <v>225</v>
      </c>
      <c r="B19" s="199" t="s">
        <v>195</v>
      </c>
    </row>
    <row r="20" spans="1:2">
      <c r="A20" s="202" t="s">
        <v>227</v>
      </c>
      <c r="B20" s="199" t="s">
        <v>290</v>
      </c>
    </row>
    <row r="21" spans="1:2">
      <c r="A21" s="202" t="s">
        <v>229</v>
      </c>
      <c r="B21" s="199" t="s">
        <v>293</v>
      </c>
    </row>
    <row r="22" spans="1:2">
      <c r="A22" s="202" t="s">
        <v>231</v>
      </c>
      <c r="B22" s="199" t="s">
        <v>291</v>
      </c>
    </row>
    <row r="23" spans="1:2">
      <c r="A23" s="202" t="s">
        <v>233</v>
      </c>
      <c r="B23" s="199" t="s">
        <v>291</v>
      </c>
    </row>
    <row r="24" spans="1:2">
      <c r="A24" s="202" t="s">
        <v>235</v>
      </c>
      <c r="B24" s="199" t="s">
        <v>291</v>
      </c>
    </row>
    <row r="25" spans="1:2">
      <c r="A25" s="202" t="s">
        <v>237</v>
      </c>
      <c r="B25" s="199" t="s">
        <v>291</v>
      </c>
    </row>
    <row r="26" spans="1:2">
      <c r="A26" s="202" t="s">
        <v>239</v>
      </c>
      <c r="B26" s="199" t="s">
        <v>290</v>
      </c>
    </row>
    <row r="27" spans="1:2">
      <c r="A27" s="202" t="s">
        <v>241</v>
      </c>
      <c r="B27" s="199" t="s">
        <v>294</v>
      </c>
    </row>
    <row r="28" spans="1:2">
      <c r="A28" s="202" t="s">
        <v>243</v>
      </c>
      <c r="B28" s="199" t="s">
        <v>195</v>
      </c>
    </row>
    <row r="29" spans="1:2">
      <c r="A29" s="202" t="s">
        <v>245</v>
      </c>
      <c r="B29" s="199" t="s">
        <v>291</v>
      </c>
    </row>
    <row r="30" spans="1:2">
      <c r="A30" s="202" t="s">
        <v>247</v>
      </c>
      <c r="B30" s="199" t="s">
        <v>195</v>
      </c>
    </row>
    <row r="31" spans="1:2">
      <c r="A31" s="202" t="s">
        <v>249</v>
      </c>
      <c r="B31" s="199" t="s">
        <v>291</v>
      </c>
    </row>
    <row r="32" spans="1:2">
      <c r="A32" s="202" t="s">
        <v>251</v>
      </c>
      <c r="B32" s="199" t="s">
        <v>290</v>
      </c>
    </row>
    <row r="33" spans="1:2">
      <c r="A33" s="202" t="s">
        <v>253</v>
      </c>
      <c r="B33" s="199" t="s">
        <v>195</v>
      </c>
    </row>
    <row r="34" spans="1:2">
      <c r="A34" s="202" t="s">
        <v>255</v>
      </c>
      <c r="B34" s="199" t="s">
        <v>195</v>
      </c>
    </row>
    <row r="35" spans="1:2">
      <c r="A35" s="202" t="s">
        <v>257</v>
      </c>
      <c r="B35" s="199" t="s">
        <v>291</v>
      </c>
    </row>
    <row r="36" spans="1:2">
      <c r="A36" s="202" t="s">
        <v>194</v>
      </c>
      <c r="B36" s="199" t="s">
        <v>195</v>
      </c>
    </row>
    <row r="37" spans="1:2">
      <c r="A37" s="202" t="s">
        <v>197</v>
      </c>
      <c r="B37" s="199" t="s">
        <v>291</v>
      </c>
    </row>
    <row r="38" spans="1:2">
      <c r="A38" s="202" t="s">
        <v>199</v>
      </c>
      <c r="B38" s="199" t="s">
        <v>195</v>
      </c>
    </row>
    <row r="39" spans="1:2">
      <c r="A39" s="202" t="s">
        <v>201</v>
      </c>
      <c r="B39" s="199" t="s">
        <v>195</v>
      </c>
    </row>
    <row r="40" spans="1:2">
      <c r="A40" s="202" t="s">
        <v>203</v>
      </c>
      <c r="B40" s="199" t="s">
        <v>195</v>
      </c>
    </row>
    <row r="41" spans="1:2">
      <c r="A41" s="202" t="s">
        <v>205</v>
      </c>
      <c r="B41" s="199" t="s">
        <v>290</v>
      </c>
    </row>
    <row r="42" spans="1:2">
      <c r="A42" s="202" t="s">
        <v>207</v>
      </c>
      <c r="B42" s="199" t="s">
        <v>195</v>
      </c>
    </row>
    <row r="43" spans="1:2">
      <c r="A43" s="202" t="s">
        <v>209</v>
      </c>
      <c r="B43" s="199" t="s">
        <v>195</v>
      </c>
    </row>
    <row r="44" spans="1:2">
      <c r="A44" s="202" t="s">
        <v>211</v>
      </c>
      <c r="B44" s="199" t="s">
        <v>291</v>
      </c>
    </row>
    <row r="45" spans="1:2">
      <c r="A45" s="202" t="s">
        <v>213</v>
      </c>
      <c r="B45" s="199" t="s">
        <v>195</v>
      </c>
    </row>
    <row r="46" spans="1:2">
      <c r="A46" s="202" t="s">
        <v>215</v>
      </c>
      <c r="B46" s="199" t="s">
        <v>195</v>
      </c>
    </row>
    <row r="47" spans="1:2">
      <c r="A47" s="202" t="s">
        <v>217</v>
      </c>
      <c r="B47" s="199" t="s">
        <v>195</v>
      </c>
    </row>
    <row r="48" spans="1:2">
      <c r="A48" s="202" t="s">
        <v>219</v>
      </c>
      <c r="B48" s="199" t="s">
        <v>291</v>
      </c>
    </row>
    <row r="49" spans="1:2">
      <c r="A49" s="202" t="s">
        <v>221</v>
      </c>
      <c r="B49" s="199" t="s">
        <v>291</v>
      </c>
    </row>
    <row r="50" spans="1:2">
      <c r="A50" s="202" t="s">
        <v>223</v>
      </c>
      <c r="B50" s="199" t="s">
        <v>291</v>
      </c>
    </row>
    <row r="51" spans="1:2">
      <c r="A51" s="202" t="s">
        <v>224</v>
      </c>
      <c r="B51" s="199" t="s">
        <v>195</v>
      </c>
    </row>
    <row r="52" spans="1:2">
      <c r="A52" s="202" t="s">
        <v>226</v>
      </c>
      <c r="B52" s="199" t="s">
        <v>291</v>
      </c>
    </row>
    <row r="53" spans="1:2">
      <c r="A53" s="202" t="s">
        <v>228</v>
      </c>
      <c r="B53" s="199" t="s">
        <v>293</v>
      </c>
    </row>
    <row r="54" spans="1:2">
      <c r="A54" s="202" t="s">
        <v>230</v>
      </c>
      <c r="B54" s="199" t="s">
        <v>291</v>
      </c>
    </row>
    <row r="55" spans="1:2">
      <c r="A55" s="202" t="s">
        <v>232</v>
      </c>
      <c r="B55" s="199" t="s">
        <v>195</v>
      </c>
    </row>
    <row r="56" spans="1:2">
      <c r="A56" s="202" t="s">
        <v>234</v>
      </c>
      <c r="B56" s="199" t="s">
        <v>291</v>
      </c>
    </row>
    <row r="57" spans="1:2">
      <c r="A57" s="202" t="s">
        <v>236</v>
      </c>
      <c r="B57" s="199" t="s">
        <v>291</v>
      </c>
    </row>
    <row r="58" spans="1:2">
      <c r="A58" s="202" t="s">
        <v>238</v>
      </c>
      <c r="B58" s="199" t="s">
        <v>291</v>
      </c>
    </row>
    <row r="59" spans="1:2">
      <c r="A59" s="202" t="s">
        <v>240</v>
      </c>
      <c r="B59" s="199" t="s">
        <v>293</v>
      </c>
    </row>
    <row r="60" spans="1:2">
      <c r="A60" s="202" t="s">
        <v>242</v>
      </c>
      <c r="B60" s="199" t="s">
        <v>195</v>
      </c>
    </row>
    <row r="61" spans="1:2">
      <c r="A61" s="202" t="s">
        <v>244</v>
      </c>
      <c r="B61" s="199" t="s">
        <v>291</v>
      </c>
    </row>
    <row r="62" spans="1:2">
      <c r="A62" s="202" t="s">
        <v>246</v>
      </c>
      <c r="B62" s="199" t="s">
        <v>291</v>
      </c>
    </row>
    <row r="63" spans="1:2">
      <c r="A63" s="202" t="s">
        <v>248</v>
      </c>
      <c r="B63" s="199" t="s">
        <v>195</v>
      </c>
    </row>
    <row r="64" spans="1:2">
      <c r="A64" s="202" t="s">
        <v>250</v>
      </c>
      <c r="B64" s="199" t="s">
        <v>195</v>
      </c>
    </row>
    <row r="65" spans="1:2">
      <c r="A65" s="202" t="s">
        <v>252</v>
      </c>
      <c r="B65" s="199" t="s">
        <v>195</v>
      </c>
    </row>
    <row r="66" spans="1:2">
      <c r="A66" s="202" t="s">
        <v>254</v>
      </c>
      <c r="B66" s="199" t="s">
        <v>291</v>
      </c>
    </row>
    <row r="67" spans="1:2">
      <c r="A67" s="202" t="s">
        <v>256</v>
      </c>
      <c r="B67" s="199" t="s">
        <v>291</v>
      </c>
    </row>
    <row r="68" spans="1:2">
      <c r="A68" s="202" t="s">
        <v>258</v>
      </c>
      <c r="B68" s="199" t="s">
        <v>295</v>
      </c>
    </row>
    <row r="69" spans="1:2">
      <c r="A69" s="202" t="s">
        <v>259</v>
      </c>
      <c r="B69" s="199" t="s">
        <v>295</v>
      </c>
    </row>
    <row r="70" spans="1:2">
      <c r="A70" s="202" t="s">
        <v>260</v>
      </c>
      <c r="B70" s="199" t="s">
        <v>195</v>
      </c>
    </row>
    <row r="71" spans="1:2">
      <c r="A71" s="202" t="s">
        <v>261</v>
      </c>
      <c r="B71" s="199" t="s">
        <v>195</v>
      </c>
    </row>
  </sheetData>
  <sheetProtection sheet="1" objects="1" scenarios="1"/>
  <mergeCells count="1">
    <mergeCell ref="A1:B1"/>
  </mergeCells>
  <phoneticPr fontId="6"/>
  <printOptions horizontalCentered="1"/>
  <pageMargins left="0.70866141732283472" right="0.70866141732283472" top="0.74803149606299213" bottom="0.74803149606299213"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【はじめに入力してください】基本情報入力シート</vt:lpstr>
      <vt:lpstr>基準値算定ページ</vt:lpstr>
      <vt:lpstr>緑化計画書</vt:lpstr>
      <vt:lpstr>事業者連名用別紙（計画書）</vt:lpstr>
      <vt:lpstr>緑化完了書_エクセル版 </vt:lpstr>
      <vt:lpstr>事業者連名用別紙 (完了届)</vt:lpstr>
      <vt:lpstr>樹木等一覧表</vt:lpstr>
      <vt:lpstr>【参考資料】在来種リスト　あいうえお順</vt:lpstr>
      <vt:lpstr>【はじめに入力してください】基本情報入力シート!Print_Area</vt:lpstr>
      <vt:lpstr>'【参考資料】在来種リスト　あいうえお順'!Print_Area</vt:lpstr>
      <vt:lpstr>基準値算定ページ!Print_Area</vt:lpstr>
      <vt:lpstr>'事業者連名用別紙 (完了届)'!Print_Area</vt:lpstr>
      <vt:lpstr>'事業者連名用別紙（計画書）'!Print_Area</vt:lpstr>
      <vt:lpstr>'緑化完了書_エクセル版 '!Print_Area</vt:lpstr>
      <vt:lpstr>緑化計画書!Print_Area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届出様式「緑化計画・完了書・樹木等一覧表」</dc:title>
  <dc:creator>千代田区</dc:creator>
  <cp:lastPrinted>2022-03-29T00:12:22Z</cp:lastPrinted>
  <dcterms:created xsi:type="dcterms:W3CDTF">2021-05-02T00:41:40Z</dcterms:created>
  <dcterms:modified xsi:type="dcterms:W3CDTF">2022-03-29T00:24:32Z</dcterms:modified>
</cp:coreProperties>
</file>