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onya02\文化振興課\3 文化振興係\2-5 文化事業助成\3-99 様式\"/>
    </mc:Choice>
  </mc:AlternateContent>
  <xr:revisionPtr revIDLastSave="0" documentId="13_ncr:1_{5B2FD9ED-DB1F-4D11-A1C7-DC67CAA21CFC}" xr6:coauthVersionLast="47" xr6:coauthVersionMax="47" xr10:uidLastSave="{00000000-0000-0000-0000-000000000000}"/>
  <bookViews>
    <workbookView xWindow="-28920" yWindow="-120" windowWidth="26370" windowHeight="16440" activeTab="1" xr2:uid="{00000000-000D-0000-FFFF-FFFF00000000}"/>
  </bookViews>
  <sheets>
    <sheet name="様式２収支予定表（入力用）" sheetId="1" r:id="rId1"/>
    <sheet name="様式3 補助金計算表【申請】※入力不要（自動計算）" sheetId="4" r:id="rId2"/>
    <sheet name="【記入例】様式２収支予定表 " sheetId="6" r:id="rId3"/>
  </sheets>
  <definedNames>
    <definedName name="_xlnm.Print_Area" localSheetId="2">'【記入例】様式２収支予定表 '!$A$1:$G$41</definedName>
    <definedName name="_xlnm.Print_Area" localSheetId="0">'様式２収支予定表（入力用）'!$A$1:$G$44</definedName>
    <definedName name="_xlnm.Print_Area" localSheetId="1">'様式3 補助金計算表【申請】※入力不要（自動計算）'!$A$1:$AA$33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34" i="1"/>
  <c r="E36" i="1"/>
  <c r="E42" i="1"/>
  <c r="C12" i="4"/>
  <c r="C5" i="4"/>
  <c r="H9" i="4"/>
  <c r="AC8" i="4"/>
  <c r="R9" i="4"/>
  <c r="E43" i="1"/>
  <c r="E13" i="1"/>
  <c r="F13" i="4"/>
  <c r="H19" i="4"/>
  <c r="C19" i="4"/>
  <c r="AC15" i="4"/>
  <c r="R19" i="4"/>
  <c r="K1" i="4"/>
  <c r="H29" i="4"/>
  <c r="C29" i="4"/>
  <c r="N29" i="4"/>
  <c r="T29" i="4"/>
  <c r="E11" i="1"/>
  <c r="E12" i="1"/>
  <c r="E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松谷　優里果</author>
  </authors>
  <commentList>
    <comment ref="C13" authorId="0" shapeId="0" xr:uid="{00000000-0006-0000-0000-000001000000}">
      <text>
        <r>
          <rPr>
            <sz val="16"/>
            <color indexed="81"/>
            <rFont val="MS P ゴシック"/>
            <family val="3"/>
            <charset val="128"/>
          </rPr>
          <t>自己負担額計（イ）＝補助対象経費（ウ）+補助対象外経費（エ）－収入小計（ア）</t>
        </r>
      </text>
    </comment>
  </commentList>
</comments>
</file>

<file path=xl/sharedStrings.xml><?xml version="1.0" encoding="utf-8"?>
<sst xmlns="http://schemas.openxmlformats.org/spreadsheetml/2006/main" count="217" uniqueCount="109">
  <si>
    <t>出演費</t>
  </si>
  <si>
    <t>音楽費</t>
  </si>
  <si>
    <t>文芸費</t>
  </si>
  <si>
    <t>謝金</t>
  </si>
  <si>
    <t>旅費</t>
  </si>
  <si>
    <t>設営費</t>
  </si>
  <si>
    <t>運搬費</t>
  </si>
  <si>
    <t>舞台費</t>
  </si>
  <si>
    <t>通信費</t>
  </si>
  <si>
    <t>宣伝費</t>
  </si>
  <si>
    <t>印刷費</t>
  </si>
  <si>
    <t>消耗品費</t>
  </si>
  <si>
    <t>項　　目</t>
    <rPh sb="0" eb="1">
      <t>コウ</t>
    </rPh>
    <rPh sb="3" eb="4">
      <t>メ</t>
    </rPh>
    <phoneticPr fontId="1"/>
  </si>
  <si>
    <t>内　　訳</t>
    <rPh sb="0" eb="1">
      <t>ウチ</t>
    </rPh>
    <rPh sb="3" eb="4">
      <t>ヤク</t>
    </rPh>
    <phoneticPr fontId="1"/>
  </si>
  <si>
    <t>円</t>
    <rPh sb="0" eb="1">
      <t>エン</t>
    </rPh>
    <phoneticPr fontId="1"/>
  </si>
  <si>
    <t>記録費</t>
    <phoneticPr fontId="1"/>
  </si>
  <si>
    <t>保険料</t>
    <rPh sb="0" eb="3">
      <t>ホケンリョウ</t>
    </rPh>
    <phoneticPr fontId="1"/>
  </si>
  <si>
    <t>総事業費</t>
    <rPh sb="0" eb="4">
      <t>ソウジギョウヒ</t>
    </rPh>
    <phoneticPr fontId="1"/>
  </si>
  <si>
    <t>入場料・参加費収入</t>
    <rPh sb="0" eb="3">
      <t>ニュウジョウリョウ</t>
    </rPh>
    <rPh sb="4" eb="6">
      <t>サンカ</t>
    </rPh>
    <rPh sb="6" eb="7">
      <t>ヒ</t>
    </rPh>
    <rPh sb="7" eb="9">
      <t>シュウニュウ</t>
    </rPh>
    <phoneticPr fontId="1"/>
  </si>
  <si>
    <t>総事業費</t>
    <rPh sb="0" eb="1">
      <t>ソウ</t>
    </rPh>
    <rPh sb="1" eb="3">
      <t>ジギョウ</t>
    </rPh>
    <rPh sb="3" eb="4">
      <t>ヒ</t>
    </rPh>
    <phoneticPr fontId="1"/>
  </si>
  <si>
    <t>　　　収入の部</t>
    <rPh sb="3" eb="5">
      <t>シュウニュウ</t>
    </rPh>
    <rPh sb="6" eb="7">
      <t>ブ</t>
    </rPh>
    <phoneticPr fontId="1"/>
  </si>
  <si>
    <t>　　　支出の部</t>
    <rPh sb="3" eb="5">
      <t>シシュツ</t>
    </rPh>
    <rPh sb="6" eb="7">
      <t>ブ</t>
    </rPh>
    <phoneticPr fontId="1"/>
  </si>
  <si>
    <t>補助対象経費計（ウ）</t>
    <rPh sb="0" eb="2">
      <t>ホジョ</t>
    </rPh>
    <rPh sb="2" eb="4">
      <t>タイショウ</t>
    </rPh>
    <rPh sb="4" eb="6">
      <t>ケイヒ</t>
    </rPh>
    <phoneticPr fontId="1"/>
  </si>
  <si>
    <t>会場費</t>
  </si>
  <si>
    <t>円</t>
    <rPh sb="0" eb="1">
      <t>エン</t>
    </rPh>
    <phoneticPr fontId="1"/>
  </si>
  <si>
    <t>補助対象外経費計（エ）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</si>
  <si>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※【収入の部】と【支出の部】の総額は一致させること。</t>
    <rPh sb="2" eb="4">
      <t>シュウニュウ</t>
    </rPh>
    <rPh sb="5" eb="6">
      <t>ブ</t>
    </rPh>
    <rPh sb="9" eb="11">
      <t>シシュツ</t>
    </rPh>
    <rPh sb="12" eb="13">
      <t>ブ</t>
    </rPh>
    <rPh sb="15" eb="17">
      <t>ソウガク</t>
    </rPh>
    <rPh sb="18" eb="20">
      <t>イッチ</t>
    </rPh>
    <phoneticPr fontId="1"/>
  </si>
  <si>
    <t>（１）会場費　補助金額</t>
  </si>
  <si>
    <t>×</t>
  </si>
  <si>
    <t>/</t>
  </si>
  <si>
    <t>＝</t>
  </si>
  <si>
    <t>円</t>
  </si>
  <si>
    <t>－</t>
  </si>
  <si>
    <t>（３）合計補助金額</t>
  </si>
  <si>
    <t>＋</t>
  </si>
  <si>
    <t>※千円未満切り捨て</t>
  </si>
  <si>
    <t>円</t>
    <rPh sb="0" eb="1">
      <t>エン</t>
    </rPh>
    <phoneticPr fontId="1"/>
  </si>
  <si>
    <t>例：飲食費</t>
    <rPh sb="0" eb="1">
      <t>レイ</t>
    </rPh>
    <rPh sb="2" eb="5">
      <t>インショクヒ</t>
    </rPh>
    <phoneticPr fontId="1"/>
  </si>
  <si>
    <t>小計</t>
    <rPh sb="0" eb="2">
      <t>ショウケイ</t>
    </rPh>
    <phoneticPr fontId="1"/>
  </si>
  <si>
    <t>支出の部 総額
（ウ）＋（エ）</t>
    <rPh sb="3" eb="4">
      <t>ブ</t>
    </rPh>
    <rPh sb="5" eb="7">
      <t>ソウガク</t>
    </rPh>
    <phoneticPr fontId="1"/>
  </si>
  <si>
    <t>会場費</t>
    <phoneticPr fontId="1"/>
  </si>
  <si>
    <t>制作費</t>
    <rPh sb="0" eb="2">
      <t>セイサク</t>
    </rPh>
    <rPh sb="2" eb="3">
      <t>ヒ</t>
    </rPh>
    <phoneticPr fontId="1"/>
  </si>
  <si>
    <t>円</t>
    <rPh sb="0" eb="1">
      <t>エン</t>
    </rPh>
    <phoneticPr fontId="1"/>
  </si>
  <si>
    <t>　　　　収入の部 総額（ア）＋（イ）</t>
    <rPh sb="4" eb="6">
      <t>シュウニュウ</t>
    </rPh>
    <rPh sb="7" eb="8">
      <t>ブ</t>
    </rPh>
    <rPh sb="9" eb="11">
      <t>ソウガク</t>
    </rPh>
    <phoneticPr fontId="1"/>
  </si>
  <si>
    <t>円</t>
    <rPh sb="0" eb="1">
      <t>エン</t>
    </rPh>
    <phoneticPr fontId="1"/>
  </si>
  <si>
    <t>自己負担額計（イ）</t>
    <rPh sb="0" eb="2">
      <t>ジコ</t>
    </rPh>
    <rPh sb="2" eb="4">
      <t>フタン</t>
    </rPh>
    <rPh sb="4" eb="5">
      <t>ガク</t>
    </rPh>
    <rPh sb="5" eb="6">
      <t>ケイ</t>
    </rPh>
    <phoneticPr fontId="1"/>
  </si>
  <si>
    <t>補助金申請額</t>
    <rPh sb="3" eb="5">
      <t>シンセイ</t>
    </rPh>
    <rPh sb="5" eb="6">
      <t>ガク</t>
    </rPh>
    <phoneticPr fontId="14"/>
  </si>
  <si>
    <t>収入小計（ア）</t>
    <rPh sb="0" eb="2">
      <t>シュウニュウ</t>
    </rPh>
    <rPh sb="2" eb="3">
      <t>ショウ</t>
    </rPh>
    <rPh sb="3" eb="4">
      <t>ケイ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</si>
  <si>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</si>
  <si>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</si>
  <si>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収　支　予　定　表</t>
    <rPh sb="0" eb="1">
      <t>シュウ</t>
    </rPh>
    <rPh sb="2" eb="3">
      <t>シ</t>
    </rPh>
    <rPh sb="4" eb="5">
      <t>ヨ</t>
    </rPh>
    <rPh sb="6" eb="7">
      <t>テイ</t>
    </rPh>
    <rPh sb="8" eb="9">
      <t>オモテ</t>
    </rPh>
    <phoneticPr fontId="1"/>
  </si>
  <si>
    <t>事業名：千代田コンサート</t>
    <rPh sb="4" eb="7">
      <t>チヨダ</t>
    </rPh>
    <phoneticPr fontId="1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</si>
  <si>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1"/>
  </si>
  <si>
    <t>入場料＠1,000×70人＝70,000円</t>
    <rPh sb="0" eb="3">
      <t>ニュウジョウリョウ</t>
    </rPh>
    <rPh sb="12" eb="13">
      <t>ニン</t>
    </rPh>
    <rPh sb="20" eb="21">
      <t>エン</t>
    </rPh>
    <phoneticPr fontId="1"/>
  </si>
  <si>
    <t>〇〇協賛金 15,000円</t>
    <rPh sb="2" eb="4">
      <t>キョウサン</t>
    </rPh>
    <rPh sb="4" eb="5">
      <t>キン</t>
    </rPh>
    <rPh sb="12" eb="13">
      <t>エン</t>
    </rPh>
    <phoneticPr fontId="1"/>
  </si>
  <si>
    <t>舞台設営200,000円</t>
    <rPh sb="0" eb="2">
      <t>ブタイ</t>
    </rPh>
    <rPh sb="2" eb="4">
      <t>セツエイ</t>
    </rPh>
    <rPh sb="11" eb="12">
      <t>エン</t>
    </rPh>
    <phoneticPr fontId="1"/>
  </si>
  <si>
    <t>機材使用料10,000円</t>
    <rPh sb="0" eb="2">
      <t>キザイ</t>
    </rPh>
    <rPh sb="2" eb="4">
      <t>シヨウ</t>
    </rPh>
    <rPh sb="4" eb="5">
      <t>リョウ</t>
    </rPh>
    <rPh sb="11" eb="12">
      <t>エン</t>
    </rPh>
    <phoneticPr fontId="1"/>
  </si>
  <si>
    <t>楽器運搬費100,000円</t>
    <rPh sb="0" eb="2">
      <t>ガッキ</t>
    </rPh>
    <rPh sb="2" eb="4">
      <t>ウンパン</t>
    </rPh>
    <rPh sb="4" eb="5">
      <t>ヒ</t>
    </rPh>
    <rPh sb="12" eb="13">
      <t>エン</t>
    </rPh>
    <phoneticPr fontId="1"/>
  </si>
  <si>
    <t>照明・音響料20,000円</t>
    <rPh sb="0" eb="2">
      <t>ショウメイ</t>
    </rPh>
    <rPh sb="3" eb="5">
      <t>オンキョウ</t>
    </rPh>
    <rPh sb="5" eb="6">
      <t>リョウ</t>
    </rPh>
    <rPh sb="12" eb="13">
      <t>エン</t>
    </rPh>
    <phoneticPr fontId="1"/>
  </si>
  <si>
    <t>材料費30,000円、アルコール消毒20,000円、文具第20,000円</t>
    <rPh sb="0" eb="3">
      <t>ザイリョウヒ</t>
    </rPh>
    <rPh sb="9" eb="10">
      <t>エン</t>
    </rPh>
    <rPh sb="16" eb="18">
      <t>ショウドク</t>
    </rPh>
    <rPh sb="24" eb="25">
      <t>エン</t>
    </rPh>
    <rPh sb="26" eb="28">
      <t>ブング</t>
    </rPh>
    <rPh sb="28" eb="29">
      <t>ダイ</t>
    </rPh>
    <rPh sb="35" eb="36">
      <t>エン</t>
    </rPh>
    <phoneticPr fontId="1"/>
  </si>
  <si>
    <t>webサイト掲載費6,000円</t>
    <rPh sb="6" eb="8">
      <t>ケイサイ</t>
    </rPh>
    <rPh sb="8" eb="9">
      <t>ヒ</t>
    </rPh>
    <rPh sb="14" eb="15">
      <t>エン</t>
    </rPh>
    <phoneticPr fontId="1"/>
  </si>
  <si>
    <t>チラシ＠150×1,000部＝15,000円</t>
    <rPh sb="13" eb="14">
      <t>ブ</t>
    </rPh>
    <rPh sb="21" eb="22">
      <t>エン</t>
    </rPh>
    <phoneticPr fontId="1"/>
  </si>
  <si>
    <t>DVD録画20,000円</t>
    <rPh sb="3" eb="5">
      <t>ロクガ</t>
    </rPh>
    <rPh sb="11" eb="12">
      <t>エン</t>
    </rPh>
    <phoneticPr fontId="1"/>
  </si>
  <si>
    <t>案内状通知＠250×200人=50,000円</t>
    <rPh sb="0" eb="3">
      <t>アンナイジョウ</t>
    </rPh>
    <rPh sb="3" eb="5">
      <t>ツウチ</t>
    </rPh>
    <rPh sb="13" eb="14">
      <t>ニン</t>
    </rPh>
    <rPh sb="21" eb="22">
      <t>エン</t>
    </rPh>
    <phoneticPr fontId="1"/>
  </si>
  <si>
    <t>お弁当＠1,000×10人=100,000円</t>
    <rPh sb="1" eb="3">
      <t>ベントウ</t>
    </rPh>
    <rPh sb="12" eb="13">
      <t>ニン</t>
    </rPh>
    <rPh sb="21" eb="22">
      <t>エン</t>
    </rPh>
    <phoneticPr fontId="1"/>
  </si>
  <si>
    <t>会場整理員＠9,000円×10人=90,000円</t>
    <rPh sb="0" eb="2">
      <t>カイジョウ</t>
    </rPh>
    <rPh sb="2" eb="4">
      <t>セイリ</t>
    </rPh>
    <rPh sb="4" eb="5">
      <t>イン</t>
    </rPh>
    <rPh sb="11" eb="12">
      <t>エン</t>
    </rPh>
    <rPh sb="15" eb="16">
      <t>ニン</t>
    </rPh>
    <rPh sb="23" eb="24">
      <t>エン</t>
    </rPh>
    <phoneticPr fontId="1"/>
  </si>
  <si>
    <t>舞台監督料＠20,000×1人=20,000円、振付料＠65,000円×2人=130,000</t>
    <rPh sb="0" eb="2">
      <t>ブタイ</t>
    </rPh>
    <rPh sb="2" eb="4">
      <t>カントク</t>
    </rPh>
    <rPh sb="4" eb="5">
      <t>リョウ</t>
    </rPh>
    <rPh sb="14" eb="15">
      <t>ニン</t>
    </rPh>
    <rPh sb="22" eb="23">
      <t>エン</t>
    </rPh>
    <rPh sb="24" eb="25">
      <t>フ</t>
    </rPh>
    <rPh sb="25" eb="26">
      <t>ツ</t>
    </rPh>
    <rPh sb="26" eb="27">
      <t>リョウ</t>
    </rPh>
    <rPh sb="34" eb="35">
      <t>エン</t>
    </rPh>
    <rPh sb="37" eb="38">
      <t>ニン</t>
    </rPh>
    <phoneticPr fontId="1"/>
  </si>
  <si>
    <t>指揮者＠40,000円×2人=80,000円</t>
    <rPh sb="0" eb="3">
      <t>シキシャ</t>
    </rPh>
    <rPh sb="10" eb="11">
      <t>エン</t>
    </rPh>
    <rPh sb="13" eb="14">
      <t>ニン</t>
    </rPh>
    <rPh sb="21" eb="22">
      <t>エン</t>
    </rPh>
    <phoneticPr fontId="1"/>
  </si>
  <si>
    <t>指揮者・舞台監督＠50,000円×2人=100,000円</t>
    <rPh sb="0" eb="3">
      <t>シキシャ</t>
    </rPh>
    <rPh sb="4" eb="6">
      <t>ブタイ</t>
    </rPh>
    <rPh sb="6" eb="8">
      <t>カントク</t>
    </rPh>
    <rPh sb="15" eb="16">
      <t>エン</t>
    </rPh>
    <rPh sb="18" eb="19">
      <t>ニン</t>
    </rPh>
    <rPh sb="27" eb="28">
      <t>エン</t>
    </rPh>
    <phoneticPr fontId="1"/>
  </si>
  <si>
    <t>千代田ホール30,000円</t>
    <rPh sb="0" eb="3">
      <t>チヨダ</t>
    </rPh>
    <rPh sb="12" eb="13">
      <t>エン</t>
    </rPh>
    <phoneticPr fontId="1"/>
  </si>
  <si>
    <t>※上限2,000,000円</t>
    <rPh sb="12" eb="13">
      <t>エン</t>
    </rPh>
    <phoneticPr fontId="1"/>
  </si>
  <si>
    <t>　補助金計算表【様式３（申請用）】</t>
    <rPh sb="1" eb="3">
      <t>ホジョ</t>
    </rPh>
    <rPh sb="4" eb="6">
      <t>ケイサン</t>
    </rPh>
    <rPh sb="6" eb="7">
      <t>ヒョウ</t>
    </rPh>
    <rPh sb="8" eb="10">
      <t>ヨウシキ</t>
    </rPh>
    <rPh sb="12" eb="14">
      <t>シンセイ</t>
    </rPh>
    <rPh sb="14" eb="15">
      <t>ヨウ</t>
    </rPh>
    <phoneticPr fontId="14"/>
  </si>
  <si>
    <t>【記入例】収　支　予　定　表</t>
    <rPh sb="1" eb="3">
      <t>キニュウ</t>
    </rPh>
    <rPh sb="3" eb="4">
      <t>レイ</t>
    </rPh>
    <rPh sb="5" eb="6">
      <t>シュウ</t>
    </rPh>
    <rPh sb="7" eb="8">
      <t>シ</t>
    </rPh>
    <rPh sb="9" eb="10">
      <t>ヨ</t>
    </rPh>
    <rPh sb="11" eb="12">
      <t>テイ</t>
    </rPh>
    <rPh sb="13" eb="14">
      <t>オモテ</t>
    </rPh>
    <phoneticPr fontId="1"/>
  </si>
  <si>
    <t>項目</t>
    <rPh sb="0" eb="2">
      <t>コウモク</t>
    </rPh>
    <phoneticPr fontId="1"/>
  </si>
  <si>
    <t>人件費</t>
    <rPh sb="0" eb="3">
      <t>ジンケンヒ</t>
    </rPh>
    <phoneticPr fontId="1"/>
  </si>
  <si>
    <t>設営費</t>
    <rPh sb="0" eb="2">
      <t>セツエイ</t>
    </rPh>
    <rPh sb="2" eb="3">
      <t>ヒ</t>
    </rPh>
    <phoneticPr fontId="1"/>
  </si>
  <si>
    <t>事務費</t>
    <rPh sb="0" eb="3">
      <t>ジムヒ</t>
    </rPh>
    <phoneticPr fontId="1"/>
  </si>
  <si>
    <t>振込手数料</t>
    <phoneticPr fontId="1"/>
  </si>
  <si>
    <t>細　目</t>
    <rPh sb="0" eb="1">
      <t>ホソ</t>
    </rPh>
    <rPh sb="2" eb="3">
      <t>メ</t>
    </rPh>
    <phoneticPr fontId="1"/>
  </si>
  <si>
    <t>本助成金以外の収入
（寄付金・支援金・協賛金・広告料 他）</t>
    <rPh sb="0" eb="1">
      <t>ホン</t>
    </rPh>
    <rPh sb="1" eb="4">
      <t>ジョセイキン</t>
    </rPh>
    <rPh sb="4" eb="6">
      <t>イガイ</t>
    </rPh>
    <rPh sb="7" eb="9">
      <t>シュウニュウ</t>
    </rPh>
    <rPh sb="11" eb="14">
      <t>キフキン</t>
    </rPh>
    <rPh sb="15" eb="18">
      <t>シエンキン</t>
    </rPh>
    <rPh sb="19" eb="22">
      <t>キョウサンキン</t>
    </rPh>
    <rPh sb="23" eb="26">
      <t>コウコクリョウ</t>
    </rPh>
    <rPh sb="27" eb="28">
      <t>ホカ</t>
    </rPh>
    <phoneticPr fontId="1"/>
  </si>
  <si>
    <t>本補助金申請額（様式３より自動算出）</t>
    <rPh sb="0" eb="1">
      <t>ホン</t>
    </rPh>
    <rPh sb="1" eb="4">
      <t>ホジョキン</t>
    </rPh>
    <rPh sb="4" eb="6">
      <t>シンセイ</t>
    </rPh>
    <rPh sb="6" eb="7">
      <t>ガク</t>
    </rPh>
    <rPh sb="8" eb="10">
      <t>ヨウシキ</t>
    </rPh>
    <rPh sb="13" eb="15">
      <t>ジドウ</t>
    </rPh>
    <rPh sb="15" eb="17">
      <t>サンシュツ</t>
    </rPh>
    <phoneticPr fontId="1"/>
  </si>
  <si>
    <t>A</t>
    <phoneticPr fontId="1"/>
  </si>
  <si>
    <t>B</t>
    <phoneticPr fontId="1"/>
  </si>
  <si>
    <t>C</t>
    <phoneticPr fontId="1"/>
  </si>
  <si>
    <t>本助成金以外の収入
（寄付金・支援金・協賛金・広告料 他）</t>
    <phoneticPr fontId="1"/>
  </si>
  <si>
    <t>本補助金申請額（様式３より自動算出）</t>
    <phoneticPr fontId="1"/>
  </si>
  <si>
    <t>項　目</t>
    <rPh sb="0" eb="1">
      <t>コウ</t>
    </rPh>
    <rPh sb="2" eb="3">
      <t>メ</t>
    </rPh>
    <phoneticPr fontId="1"/>
  </si>
  <si>
    <t>保険料</t>
    <phoneticPr fontId="1"/>
  </si>
  <si>
    <t>　自己負担額（本補助金申請額と団体負担額）</t>
    <rPh sb="1" eb="2">
      <t>ジ</t>
    </rPh>
    <rPh sb="2" eb="3">
      <t>オノレ</t>
    </rPh>
    <rPh sb="3" eb="4">
      <t>フ</t>
    </rPh>
    <rPh sb="4" eb="5">
      <t>タン</t>
    </rPh>
    <rPh sb="5" eb="6">
      <t>ガク</t>
    </rPh>
    <rPh sb="7" eb="8">
      <t>ホン</t>
    </rPh>
    <rPh sb="8" eb="11">
      <t>ホジョキン</t>
    </rPh>
    <rPh sb="11" eb="13">
      <t>シンセイ</t>
    </rPh>
    <rPh sb="13" eb="14">
      <t>ガク</t>
    </rPh>
    <rPh sb="15" eb="17">
      <t>ダンタイ</t>
    </rPh>
    <rPh sb="17" eb="19">
      <t>フタン</t>
    </rPh>
    <rPh sb="19" eb="20">
      <t>ガク</t>
    </rPh>
    <phoneticPr fontId="1"/>
  </si>
  <si>
    <t>団体負担額</t>
    <rPh sb="0" eb="2">
      <t>ダンタイ</t>
    </rPh>
    <rPh sb="2" eb="4">
      <t>フタン</t>
    </rPh>
    <rPh sb="4" eb="5">
      <t>ガク</t>
    </rPh>
    <phoneticPr fontId="1"/>
  </si>
  <si>
    <t>※様式２収支予定表の本補助金申請額と同額</t>
    <rPh sb="1" eb="3">
      <t>ヨウシキ</t>
    </rPh>
    <rPh sb="4" eb="6">
      <t>シュウシ</t>
    </rPh>
    <rPh sb="6" eb="9">
      <t>ヨテイヒョウ</t>
    </rPh>
    <rPh sb="10" eb="11">
      <t>ホン</t>
    </rPh>
    <rPh sb="11" eb="14">
      <t>ホジョキン</t>
    </rPh>
    <rPh sb="14" eb="16">
      <t>シンセイ</t>
    </rPh>
    <rPh sb="16" eb="17">
      <t>ガク</t>
    </rPh>
    <rPh sb="18" eb="20">
      <t>ドウガク</t>
    </rPh>
    <phoneticPr fontId="1"/>
  </si>
  <si>
    <t>（２）人件費・設営費・事務費（会場費を除く）　補助金額</t>
    <rPh sb="3" eb="6">
      <t>ジンケンヒ</t>
    </rPh>
    <rPh sb="7" eb="9">
      <t>セツエイ</t>
    </rPh>
    <rPh sb="9" eb="10">
      <t>ヒ</t>
    </rPh>
    <rPh sb="11" eb="14">
      <t>ジムヒ</t>
    </rPh>
    <rPh sb="15" eb="17">
      <t>カイジョウ</t>
    </rPh>
    <rPh sb="17" eb="18">
      <t>ヒ</t>
    </rPh>
    <rPh sb="19" eb="20">
      <t>ノゾ</t>
    </rPh>
    <phoneticPr fontId="1"/>
  </si>
  <si>
    <t>　自己負担額（本補助金申請額と団体負担額）</t>
    <rPh sb="1" eb="2">
      <t>ジ</t>
    </rPh>
    <rPh sb="2" eb="3">
      <t>オノレ</t>
    </rPh>
    <rPh sb="3" eb="4">
      <t>フ</t>
    </rPh>
    <rPh sb="4" eb="5">
      <t>タン</t>
    </rPh>
    <rPh sb="5" eb="6">
      <t>ガク</t>
    </rPh>
    <rPh sb="17" eb="19">
      <t>フタン</t>
    </rPh>
    <phoneticPr fontId="1"/>
  </si>
  <si>
    <t>団体負担額</t>
    <rPh sb="2" eb="4">
      <t>フタン</t>
    </rPh>
    <phoneticPr fontId="1"/>
  </si>
  <si>
    <t>収入小計</t>
    <rPh sb="0" eb="2">
      <t>シュウニュウ</t>
    </rPh>
    <rPh sb="2" eb="4">
      <t>ショウケイ</t>
    </rPh>
    <phoneticPr fontId="1"/>
  </si>
  <si>
    <t>×</t>
    <phoneticPr fontId="1"/>
  </si>
  <si>
    <t>自己負担額計</t>
    <rPh sb="0" eb="2">
      <t>ジコ</t>
    </rPh>
    <rPh sb="2" eb="4">
      <t>フタン</t>
    </rPh>
    <rPh sb="4" eb="5">
      <t>ガク</t>
    </rPh>
    <rPh sb="5" eb="6">
      <t>ケイ</t>
    </rPh>
    <phoneticPr fontId="1"/>
  </si>
  <si>
    <t>※会場費または自己負担額計</t>
    <rPh sb="1" eb="3">
      <t>カイジョウ</t>
    </rPh>
    <rPh sb="3" eb="4">
      <t>ヒ</t>
    </rPh>
    <rPh sb="7" eb="9">
      <t>ジコ</t>
    </rPh>
    <rPh sb="9" eb="11">
      <t>フタン</t>
    </rPh>
    <rPh sb="11" eb="12">
      <t>ガク</t>
    </rPh>
    <rPh sb="12" eb="13">
      <t>ケイ</t>
    </rPh>
    <phoneticPr fontId="1"/>
  </si>
  <si>
    <t>※様式２会場費を記載</t>
    <rPh sb="1" eb="3">
      <t>ヨウシキ</t>
    </rPh>
    <rPh sb="4" eb="6">
      <t>カイジョウ</t>
    </rPh>
    <rPh sb="6" eb="7">
      <t>ヒ</t>
    </rPh>
    <rPh sb="8" eb="10">
      <t>キサイ</t>
    </rPh>
    <phoneticPr fontId="14"/>
  </si>
  <si>
    <t>※様式２収入小計（ア）を記載</t>
    <rPh sb="1" eb="3">
      <t>ヨウシキ</t>
    </rPh>
    <rPh sb="4" eb="6">
      <t>シュウニュウ</t>
    </rPh>
    <rPh sb="6" eb="8">
      <t>ショウケイ</t>
    </rPh>
    <rPh sb="12" eb="14">
      <t>キサイ</t>
    </rPh>
    <phoneticPr fontId="1"/>
  </si>
  <si>
    <t>※様式２会場費を除いた補助対象額を記載</t>
    <rPh sb="1" eb="3">
      <t>ヨウシキ</t>
    </rPh>
    <rPh sb="4" eb="6">
      <t>カイジョウ</t>
    </rPh>
    <rPh sb="6" eb="7">
      <t>ヒ</t>
    </rPh>
    <rPh sb="8" eb="9">
      <t>ノゾ</t>
    </rPh>
    <rPh sb="11" eb="13">
      <t>ホジョ</t>
    </rPh>
    <rPh sb="13" eb="15">
      <t>タイショウ</t>
    </rPh>
    <rPh sb="15" eb="16">
      <t>ガク</t>
    </rPh>
    <rPh sb="17" eb="19">
      <t>キサイ</t>
    </rPh>
    <phoneticPr fontId="1"/>
  </si>
  <si>
    <t>※会場費補助金額</t>
    <rPh sb="1" eb="3">
      <t>カイジョウ</t>
    </rPh>
    <rPh sb="3" eb="4">
      <t>ヒ</t>
    </rPh>
    <rPh sb="4" eb="6">
      <t>ホジョ</t>
    </rPh>
    <rPh sb="6" eb="8">
      <t>キンガク</t>
    </rPh>
    <phoneticPr fontId="1"/>
  </si>
  <si>
    <t>※人件費・設営費・事務費（会場費を除く）補助金額</t>
    <rPh sb="1" eb="4">
      <t>ジンケンヒ</t>
    </rPh>
    <rPh sb="5" eb="7">
      <t>セツエイ</t>
    </rPh>
    <rPh sb="7" eb="8">
      <t>ヒ</t>
    </rPh>
    <rPh sb="9" eb="12">
      <t>ジムヒ</t>
    </rPh>
    <rPh sb="13" eb="15">
      <t>カイジョウ</t>
    </rPh>
    <rPh sb="15" eb="16">
      <t>ヒ</t>
    </rPh>
    <rPh sb="17" eb="18">
      <t>ノゾ</t>
    </rPh>
    <rPh sb="20" eb="22">
      <t>ホジョ</t>
    </rPh>
    <rPh sb="22" eb="24">
      <t>キンガク</t>
    </rPh>
    <phoneticPr fontId="1"/>
  </si>
  <si>
    <t>※小数点以下切り捨て</t>
    <rPh sb="1" eb="4">
      <t>ショウスウテン</t>
    </rPh>
    <rPh sb="4" eb="6">
      <t>イカ</t>
    </rPh>
    <rPh sb="6" eb="7">
      <t>キ</t>
    </rPh>
    <rPh sb="8" eb="9">
      <t>ス</t>
    </rPh>
    <phoneticPr fontId="1"/>
  </si>
  <si>
    <t>※０以下は０表記</t>
    <rPh sb="2" eb="4">
      <t>イカ</t>
    </rPh>
    <rPh sb="6" eb="8">
      <t>ヒョウキ</t>
    </rPh>
    <phoneticPr fontId="1"/>
  </si>
  <si>
    <t>※様式２自己負担額計（イ）を記載
※自己負担額が会場費以下の場合は、自己負担額にて算出</t>
    <rPh sb="1" eb="3">
      <t>ヨウシキ</t>
    </rPh>
    <rPh sb="4" eb="6">
      <t>ジコ</t>
    </rPh>
    <rPh sb="6" eb="8">
      <t>フタン</t>
    </rPh>
    <rPh sb="8" eb="9">
      <t>ガク</t>
    </rPh>
    <rPh sb="9" eb="10">
      <t>ケイ</t>
    </rPh>
    <rPh sb="14" eb="16">
      <t>キサイ</t>
    </rPh>
    <rPh sb="18" eb="20">
      <t>ジコ</t>
    </rPh>
    <rPh sb="20" eb="22">
      <t>フタン</t>
    </rPh>
    <rPh sb="22" eb="23">
      <t>ガク</t>
    </rPh>
    <rPh sb="24" eb="27">
      <t>カイジョウヒ</t>
    </rPh>
    <rPh sb="27" eb="29">
      <t>イカ</t>
    </rPh>
    <rPh sb="30" eb="32">
      <t>バアイ</t>
    </rPh>
    <rPh sb="34" eb="36">
      <t>ジコ</t>
    </rPh>
    <rPh sb="36" eb="38">
      <t>フタン</t>
    </rPh>
    <rPh sb="38" eb="39">
      <t>ガク</t>
    </rPh>
    <rPh sb="41" eb="43">
      <t>サンシュツ</t>
    </rPh>
    <phoneticPr fontId="1"/>
  </si>
  <si>
    <t>※０以下は０表記</t>
    <phoneticPr fontId="1"/>
  </si>
  <si>
    <t>事業名：</t>
    <phoneticPr fontId="1"/>
  </si>
  <si>
    <t>人件費等小計</t>
    <rPh sb="0" eb="3">
      <t>ジンケンヒ</t>
    </rPh>
    <rPh sb="3" eb="4">
      <t>トウ</t>
    </rPh>
    <rPh sb="4" eb="6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</si>
</sst>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;;"/>
  </numFmts>
  <fonts count="3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16"/>
      <color theme="1"/>
      <name val="HG丸ｺﾞｼｯｸM-PRO"/>
      <family val="3"/>
      <charset val="128"/>
    </font>
    <font>
      <b/>
      <sz val="14"/>
      <color theme="1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color theme="1"/>
      <name val="HG丸ｺﾞｼｯｸM-PRO"/>
      <family val="3"/>
      <charset val="128"/>
    </font>
    <font>
      <b/>
      <sz val="22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name val="HG丸ｺﾞｼｯｸM-PRO"/>
      <family val="3"/>
      <charset val="128"/>
    </font>
    <font>
      <sz val="16"/>
      <color indexed="81"/>
      <name val="MS P ゴシック"/>
      <family val="3"/>
      <charset val="128"/>
    </font>
    <font>
      <b/>
      <sz val="14"/>
      <name val="HG丸ｺﾞｼｯｸM-PRO"/>
      <family val="3"/>
      <charset val="128"/>
    </font>
    <font>
      <sz val="12"/>
      <color theme="6" tint="-0.249977111117893"/>
      <name val="HG丸ｺﾞｼｯｸM-PRO"/>
      <family val="3"/>
      <charset val="128"/>
    </font>
    <font>
      <b/>
      <sz val="14"/>
      <color theme="6" tint="-0.249977111117893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2"/>
      <color theme="3"/>
      <name val="HG丸ｺﾞｼｯｸM-PRO"/>
      <family val="3"/>
      <charset val="128"/>
    </font>
    <font>
      <b/>
      <sz val="14"/>
      <color theme="3"/>
      <name val="HG丸ｺﾞｼｯｸM-PRO"/>
      <family val="3"/>
      <charset val="128"/>
    </font>
    <font>
      <sz val="12"/>
      <color theme="5" tint="-0.249977111117893"/>
      <name val="HG丸ｺﾞｼｯｸM-PRO"/>
      <family val="3"/>
      <charset val="128"/>
    </font>
    <font>
      <sz val="12"/>
      <color theme="9" tint="-0.249977111117893"/>
      <name val="HG丸ｺﾞｼｯｸM-PRO"/>
      <family val="3"/>
      <charset val="128"/>
    </font>
    <font>
      <b/>
      <sz val="14"/>
      <color theme="9" tint="-0.249977111117893"/>
      <name val="HG丸ｺﾞｼｯｸM-PRO"/>
      <family val="3"/>
      <charset val="128"/>
    </font>
    <font>
      <b/>
      <sz val="14"/>
      <color theme="5" tint="-0.249977111117893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color theme="7" tint="-0.249977111117893"/>
      <name val="HG丸ｺﾞｼｯｸM-PRO"/>
      <family val="3"/>
      <charset val="128"/>
    </font>
    <font>
      <b/>
      <sz val="14"/>
      <color theme="7" tint="-0.249977111117893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theme="1"/>
      </right>
      <top/>
      <bottom/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7" fillId="0" borderId="0" applyFont="0" applyFill="0" applyBorder="0" applyAlignment="0" applyProtection="0">
      <alignment vertical="center"/>
    </xf>
    <xf numFmtId="0" fontId="17" fillId="0" borderId="0">
      <alignment vertical="center"/>
    </xf>
  </cellStyleXfs>
  <cellXfs count="32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5" fontId="2" fillId="0" borderId="0" xfId="0" applyNumberFormat="1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6" fillId="0" borderId="13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 indent="1"/>
    </xf>
    <xf numFmtId="0" fontId="2" fillId="0" borderId="14" xfId="0" applyFont="1" applyBorder="1">
      <alignment vertical="center"/>
    </xf>
    <xf numFmtId="0" fontId="2" fillId="0" borderId="4" xfId="0" applyFont="1" applyBorder="1">
      <alignment vertical="center"/>
    </xf>
    <xf numFmtId="38" fontId="9" fillId="3" borderId="9" xfId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5" fontId="2" fillId="2" borderId="7" xfId="0" applyNumberFormat="1" applyFont="1" applyFill="1" applyBorder="1">
      <alignment vertical="center"/>
    </xf>
    <xf numFmtId="38" fontId="9" fillId="2" borderId="22" xfId="1" applyFont="1" applyFill="1" applyBorder="1" applyAlignment="1">
      <alignment horizontal="right" vertical="center" wrapText="1"/>
    </xf>
    <xf numFmtId="5" fontId="2" fillId="3" borderId="24" xfId="0" applyNumberFormat="1" applyFont="1" applyFill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 wrapText="1" indent="1"/>
    </xf>
    <xf numFmtId="5" fontId="3" fillId="0" borderId="7" xfId="0" applyNumberFormat="1" applyFont="1" applyBorder="1">
      <alignment vertical="center"/>
    </xf>
    <xf numFmtId="5" fontId="3" fillId="0" borderId="10" xfId="0" applyNumberFormat="1" applyFont="1" applyBorder="1">
      <alignment vertical="center"/>
    </xf>
    <xf numFmtId="0" fontId="3" fillId="0" borderId="6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left" vertical="center" indent="1"/>
    </xf>
    <xf numFmtId="5" fontId="3" fillId="0" borderId="6" xfId="0" applyNumberFormat="1" applyFont="1" applyBorder="1">
      <alignment vertical="center"/>
    </xf>
    <xf numFmtId="5" fontId="3" fillId="0" borderId="12" xfId="0" applyNumberFormat="1" applyFont="1" applyBorder="1">
      <alignment vertical="center"/>
    </xf>
    <xf numFmtId="0" fontId="3" fillId="0" borderId="25" xfId="0" applyFont="1" applyBorder="1">
      <alignment vertical="center"/>
    </xf>
    <xf numFmtId="0" fontId="3" fillId="0" borderId="27" xfId="0" applyFont="1" applyBorder="1">
      <alignment vertical="center"/>
    </xf>
    <xf numFmtId="38" fontId="6" fillId="0" borderId="0" xfId="3" applyFont="1" applyBorder="1" applyAlignment="1">
      <alignment vertical="center"/>
    </xf>
    <xf numFmtId="38" fontId="6" fillId="0" borderId="32" xfId="3" applyNumberFormat="1" applyFont="1" applyFill="1" applyBorder="1" applyAlignment="1">
      <alignment vertical="center"/>
    </xf>
    <xf numFmtId="38" fontId="13" fillId="0" borderId="0" xfId="3" applyFont="1" applyBorder="1" applyAlignment="1">
      <alignment vertical="center"/>
    </xf>
    <xf numFmtId="38" fontId="6" fillId="0" borderId="32" xfId="3" applyFont="1" applyBorder="1" applyAlignment="1">
      <alignment vertical="center"/>
    </xf>
    <xf numFmtId="38" fontId="11" fillId="0" borderId="0" xfId="3" applyFont="1" applyFill="1" applyBorder="1" applyAlignment="1">
      <alignment vertical="center" wrapText="1"/>
    </xf>
    <xf numFmtId="38" fontId="13" fillId="0" borderId="0" xfId="3" applyFont="1" applyFill="1" applyBorder="1" applyAlignment="1">
      <alignment vertical="center"/>
    </xf>
    <xf numFmtId="38" fontId="6" fillId="0" borderId="32" xfId="3" applyFont="1" applyFill="1" applyBorder="1" applyAlignment="1">
      <alignment horizontal="center" vertical="center"/>
    </xf>
    <xf numFmtId="38" fontId="6" fillId="0" borderId="0" xfId="3" applyFont="1" applyFill="1" applyBorder="1" applyAlignment="1">
      <alignment horizontal="center" vertical="center"/>
    </xf>
    <xf numFmtId="0" fontId="3" fillId="0" borderId="23" xfId="0" applyFont="1" applyBorder="1" applyAlignment="1">
      <alignment horizontal="right" vertical="center"/>
    </xf>
    <xf numFmtId="0" fontId="3" fillId="0" borderId="51" xfId="0" applyFont="1" applyBorder="1" applyAlignment="1">
      <alignment horizontal="right" vertical="center"/>
    </xf>
    <xf numFmtId="0" fontId="3" fillId="0" borderId="51" xfId="0" applyFont="1" applyBorder="1">
      <alignment vertical="center"/>
    </xf>
    <xf numFmtId="0" fontId="3" fillId="0" borderId="53" xfId="0" applyFont="1" applyBorder="1">
      <alignment vertical="center"/>
    </xf>
    <xf numFmtId="0" fontId="3" fillId="0" borderId="50" xfId="0" applyFont="1" applyBorder="1">
      <alignment vertical="center"/>
    </xf>
    <xf numFmtId="0" fontId="3" fillId="0" borderId="19" xfId="0" applyFont="1" applyBorder="1" applyAlignment="1">
      <alignment horizontal="right" vertical="center" wrapText="1" indent="1"/>
    </xf>
    <xf numFmtId="0" fontId="3" fillId="0" borderId="2" xfId="0" applyFont="1" applyBorder="1" applyAlignment="1">
      <alignment horizontal="right" vertical="center" wrapText="1" indent="1"/>
    </xf>
    <xf numFmtId="5" fontId="3" fillId="0" borderId="11" xfId="0" applyNumberFormat="1" applyFont="1" applyBorder="1">
      <alignment vertical="center"/>
    </xf>
    <xf numFmtId="0" fontId="17" fillId="0" borderId="0" xfId="4">
      <alignment vertical="center"/>
    </xf>
    <xf numFmtId="0" fontId="6" fillId="0" borderId="0" xfId="4" applyFont="1">
      <alignment vertical="center"/>
    </xf>
    <xf numFmtId="0" fontId="16" fillId="0" borderId="0" xfId="4" applyFont="1">
      <alignment vertical="center"/>
    </xf>
    <xf numFmtId="0" fontId="2" fillId="0" borderId="0" xfId="4" applyFont="1">
      <alignment vertical="center"/>
    </xf>
    <xf numFmtId="0" fontId="2" fillId="0" borderId="0" xfId="4" applyFont="1" applyBorder="1">
      <alignment vertical="center"/>
    </xf>
    <xf numFmtId="0" fontId="2" fillId="0" borderId="15" xfId="4" applyFont="1" applyBorder="1">
      <alignment vertical="center"/>
    </xf>
    <xf numFmtId="0" fontId="16" fillId="0" borderId="0" xfId="4" applyFont="1" applyBorder="1" applyAlignment="1">
      <alignment vertical="center"/>
    </xf>
    <xf numFmtId="0" fontId="16" fillId="0" borderId="32" xfId="4" applyFont="1" applyBorder="1" applyAlignment="1">
      <alignment horizontal="right" vertical="center"/>
    </xf>
    <xf numFmtId="0" fontId="13" fillId="0" borderId="0" xfId="4" applyFont="1" applyBorder="1" applyAlignment="1">
      <alignment vertical="center" wrapText="1"/>
    </xf>
    <xf numFmtId="0" fontId="2" fillId="0" borderId="32" xfId="4" applyFont="1" applyBorder="1" applyAlignment="1">
      <alignment vertical="center"/>
    </xf>
    <xf numFmtId="0" fontId="16" fillId="0" borderId="32" xfId="4" applyFont="1" applyBorder="1" applyAlignment="1"/>
    <xf numFmtId="0" fontId="6" fillId="0" borderId="0" xfId="4" applyFont="1" applyBorder="1" applyAlignment="1">
      <alignment vertical="center"/>
    </xf>
    <xf numFmtId="0" fontId="16" fillId="0" borderId="37" xfId="4" applyFont="1" applyBorder="1" applyAlignment="1">
      <alignment horizontal="right" vertical="center"/>
    </xf>
    <xf numFmtId="0" fontId="6" fillId="0" borderId="0" xfId="4" applyFont="1" applyBorder="1" applyAlignment="1">
      <alignment horizontal="center" vertical="center"/>
    </xf>
    <xf numFmtId="0" fontId="6" fillId="0" borderId="0" xfId="4" applyFont="1" applyBorder="1">
      <alignment vertical="center"/>
    </xf>
    <xf numFmtId="0" fontId="2" fillId="0" borderId="0" xfId="4" applyFont="1" applyBorder="1" applyAlignment="1">
      <alignment horizontal="left" vertical="center"/>
    </xf>
    <xf numFmtId="0" fontId="16" fillId="0" borderId="0" xfId="4" applyFont="1" applyBorder="1" applyAlignment="1">
      <alignment horizontal="right"/>
    </xf>
    <xf numFmtId="0" fontId="16" fillId="0" borderId="0" xfId="4" applyFont="1" applyBorder="1" applyAlignment="1">
      <alignment horizontal="center" vertical="center"/>
    </xf>
    <xf numFmtId="0" fontId="6" fillId="0" borderId="0" xfId="4" applyFont="1" applyBorder="1" applyAlignment="1">
      <alignment horizontal="right" vertical="center"/>
    </xf>
    <xf numFmtId="0" fontId="16" fillId="0" borderId="0" xfId="4" applyFont="1" applyBorder="1">
      <alignment vertical="center"/>
    </xf>
    <xf numFmtId="0" fontId="16" fillId="0" borderId="0" xfId="4" applyFont="1" applyBorder="1" applyAlignment="1">
      <alignment horizontal="right" vertical="center"/>
    </xf>
    <xf numFmtId="0" fontId="2" fillId="0" borderId="39" xfId="4" applyFont="1" applyBorder="1">
      <alignment vertical="center"/>
    </xf>
    <xf numFmtId="0" fontId="17" fillId="0" borderId="39" xfId="4" applyBorder="1">
      <alignment vertical="center"/>
    </xf>
    <xf numFmtId="0" fontId="6" fillId="0" borderId="39" xfId="4" applyFont="1" applyBorder="1" applyAlignment="1">
      <alignment horizontal="center" vertical="center"/>
    </xf>
    <xf numFmtId="0" fontId="16" fillId="0" borderId="39" xfId="4" applyFont="1" applyBorder="1" applyAlignment="1">
      <alignment horizontal="center" vertical="center"/>
    </xf>
    <xf numFmtId="0" fontId="6" fillId="0" borderId="39" xfId="4" applyFont="1" applyBorder="1" applyAlignment="1">
      <alignment vertical="center"/>
    </xf>
    <xf numFmtId="0" fontId="6" fillId="0" borderId="39" xfId="4" applyFont="1" applyBorder="1">
      <alignment vertical="center"/>
    </xf>
    <xf numFmtId="0" fontId="15" fillId="0" borderId="32" xfId="4" applyFont="1" applyBorder="1" applyAlignment="1">
      <alignment vertical="center"/>
    </xf>
    <xf numFmtId="0" fontId="13" fillId="0" borderId="0" xfId="4" applyFont="1" applyBorder="1" applyAlignment="1">
      <alignment vertical="center"/>
    </xf>
    <xf numFmtId="0" fontId="2" fillId="0" borderId="40" xfId="4" applyFont="1" applyBorder="1" applyAlignment="1">
      <alignment vertical="center"/>
    </xf>
    <xf numFmtId="0" fontId="6" fillId="0" borderId="32" xfId="4" applyFont="1" applyBorder="1" applyAlignment="1">
      <alignment vertical="center"/>
    </xf>
    <xf numFmtId="0" fontId="13" fillId="0" borderId="0" xfId="4" applyFont="1" applyBorder="1" applyAlignment="1">
      <alignment horizontal="left" vertical="center"/>
    </xf>
    <xf numFmtId="0" fontId="21" fillId="0" borderId="0" xfId="4" applyFont="1" applyBorder="1" applyAlignment="1">
      <alignment horizontal="left" vertical="center"/>
    </xf>
    <xf numFmtId="0" fontId="6" fillId="0" borderId="39" xfId="4" applyFont="1" applyBorder="1" applyAlignment="1">
      <alignment horizontal="right"/>
    </xf>
    <xf numFmtId="0" fontId="2" fillId="0" borderId="39" xfId="4" applyFont="1" applyBorder="1" applyAlignment="1">
      <alignment horizontal="left" vertical="center"/>
    </xf>
    <xf numFmtId="0" fontId="2" fillId="0" borderId="0" xfId="4" applyFont="1" applyFill="1" applyBorder="1">
      <alignment vertical="center"/>
    </xf>
    <xf numFmtId="0" fontId="20" fillId="0" borderId="0" xfId="4" applyFont="1" applyFill="1" applyBorder="1" applyAlignment="1">
      <alignment vertical="center"/>
    </xf>
    <xf numFmtId="0" fontId="20" fillId="0" borderId="0" xfId="4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16" fillId="0" borderId="0" xfId="4" applyFont="1" applyFill="1" applyBorder="1" applyAlignment="1">
      <alignment vertical="center"/>
    </xf>
    <xf numFmtId="0" fontId="6" fillId="0" borderId="0" xfId="4" applyFont="1" applyFill="1" applyBorder="1" applyAlignment="1">
      <alignment horizontal="center" vertical="center"/>
    </xf>
    <xf numFmtId="0" fontId="7" fillId="0" borderId="0" xfId="4" applyFont="1" applyFill="1" applyBorder="1" applyAlignment="1">
      <alignment vertical="center"/>
    </xf>
    <xf numFmtId="0" fontId="18" fillId="0" borderId="0" xfId="4" applyFont="1" applyFill="1" applyBorder="1" applyAlignment="1">
      <alignment vertical="center"/>
    </xf>
    <xf numFmtId="0" fontId="16" fillId="0" borderId="0" xfId="4" applyFont="1" applyFill="1" applyBorder="1" applyAlignment="1"/>
    <xf numFmtId="0" fontId="6" fillId="0" borderId="0" xfId="4" applyFont="1" applyFill="1" applyBorder="1">
      <alignment vertical="center"/>
    </xf>
    <xf numFmtId="0" fontId="6" fillId="0" borderId="41" xfId="4" applyFont="1" applyFill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0" fontId="6" fillId="0" borderId="32" xfId="4" applyFont="1" applyFill="1" applyBorder="1">
      <alignment vertical="center"/>
    </xf>
    <xf numFmtId="0" fontId="16" fillId="0" borderId="40" xfId="4" applyFont="1" applyFill="1" applyBorder="1" applyAlignment="1">
      <alignment horizontal="right"/>
    </xf>
    <xf numFmtId="0" fontId="6" fillId="0" borderId="46" xfId="4" applyFont="1" applyFill="1" applyBorder="1" applyAlignment="1">
      <alignment vertical="center"/>
    </xf>
    <xf numFmtId="0" fontId="16" fillId="0" borderId="32" xfId="4" applyFont="1" applyFill="1" applyBorder="1" applyAlignment="1">
      <alignment horizontal="right" vertical="center"/>
    </xf>
    <xf numFmtId="0" fontId="6" fillId="0" borderId="32" xfId="4" applyFont="1" applyBorder="1">
      <alignment vertical="center"/>
    </xf>
    <xf numFmtId="0" fontId="2" fillId="0" borderId="34" xfId="4" applyFont="1" applyBorder="1">
      <alignment vertical="center"/>
    </xf>
    <xf numFmtId="0" fontId="6" fillId="0" borderId="34" xfId="4" applyFont="1" applyBorder="1">
      <alignment vertical="center"/>
    </xf>
    <xf numFmtId="0" fontId="2" fillId="0" borderId="45" xfId="4" applyFont="1" applyBorder="1">
      <alignment vertical="center"/>
    </xf>
    <xf numFmtId="0" fontId="16" fillId="0" borderId="42" xfId="4" applyFont="1" applyFill="1" applyBorder="1" applyAlignment="1">
      <alignment horizontal="right" vertical="center"/>
    </xf>
    <xf numFmtId="5" fontId="3" fillId="0" borderId="10" xfId="0" applyNumberFormat="1" applyFont="1" applyFill="1" applyBorder="1">
      <alignment vertical="center"/>
    </xf>
    <xf numFmtId="5" fontId="3" fillId="0" borderId="6" xfId="0" applyNumberFormat="1" applyFont="1" applyFill="1" applyBorder="1">
      <alignment vertical="center"/>
    </xf>
    <xf numFmtId="0" fontId="2" fillId="0" borderId="12" xfId="0" applyFont="1" applyBorder="1">
      <alignment vertical="center"/>
    </xf>
    <xf numFmtId="0" fontId="3" fillId="0" borderId="54" xfId="0" applyFont="1" applyBorder="1" applyAlignment="1">
      <alignment horizontal="center" vertical="center" textRotation="255"/>
    </xf>
    <xf numFmtId="0" fontId="10" fillId="0" borderId="19" xfId="0" applyFont="1" applyFill="1" applyBorder="1" applyAlignment="1">
      <alignment horizontal="left" vertical="center" indent="1"/>
    </xf>
    <xf numFmtId="5" fontId="3" fillId="0" borderId="18" xfId="0" applyNumberFormat="1" applyFont="1" applyFill="1" applyBorder="1">
      <alignment vertical="center"/>
    </xf>
    <xf numFmtId="5" fontId="3" fillId="0" borderId="27" xfId="0" applyNumberFormat="1" applyFont="1" applyBorder="1">
      <alignment vertical="center"/>
    </xf>
    <xf numFmtId="0" fontId="16" fillId="0" borderId="38" xfId="4" applyFont="1" applyBorder="1">
      <alignment vertical="center"/>
    </xf>
    <xf numFmtId="0" fontId="6" fillId="0" borderId="38" xfId="4" applyFont="1" applyBorder="1" applyAlignment="1">
      <alignment horizontal="center" vertical="center"/>
    </xf>
    <xf numFmtId="38" fontId="10" fillId="6" borderId="5" xfId="1" applyFont="1" applyFill="1" applyBorder="1" applyAlignment="1">
      <alignment horizontal="right" vertical="center" wrapText="1"/>
    </xf>
    <xf numFmtId="38" fontId="10" fillId="6" borderId="8" xfId="1" applyFont="1" applyFill="1" applyBorder="1" applyAlignment="1">
      <alignment horizontal="right" vertical="center"/>
    </xf>
    <xf numFmtId="38" fontId="10" fillId="6" borderId="17" xfId="1" applyFont="1" applyFill="1" applyBorder="1" applyAlignment="1">
      <alignment horizontal="right" vertical="center"/>
    </xf>
    <xf numFmtId="38" fontId="10" fillId="6" borderId="26" xfId="1" applyFont="1" applyFill="1" applyBorder="1" applyAlignment="1">
      <alignment horizontal="right" vertical="center"/>
    </xf>
    <xf numFmtId="38" fontId="10" fillId="6" borderId="26" xfId="1" applyFont="1" applyFill="1" applyBorder="1" applyAlignment="1">
      <alignment horizontal="right" vertical="center" wrapText="1"/>
    </xf>
    <xf numFmtId="38" fontId="10" fillId="6" borderId="21" xfId="1" applyFont="1" applyFill="1" applyBorder="1" applyAlignment="1">
      <alignment vertical="center"/>
    </xf>
    <xf numFmtId="38" fontId="10" fillId="6" borderId="0" xfId="1" applyFont="1" applyFill="1" applyBorder="1" applyAlignment="1">
      <alignment vertical="center" wrapText="1"/>
    </xf>
    <xf numFmtId="38" fontId="10" fillId="4" borderId="15" xfId="1" applyFont="1" applyFill="1" applyBorder="1" applyAlignment="1">
      <alignment horizontal="right" vertical="center"/>
    </xf>
    <xf numFmtId="38" fontId="10" fillId="4" borderId="8" xfId="1" applyFont="1" applyFill="1" applyBorder="1" applyAlignment="1">
      <alignment horizontal="right" vertical="center"/>
    </xf>
    <xf numFmtId="38" fontId="10" fillId="4" borderId="5" xfId="1" applyFont="1" applyFill="1" applyBorder="1" applyAlignment="1">
      <alignment vertical="center" wrapText="1"/>
    </xf>
    <xf numFmtId="38" fontId="10" fillId="4" borderId="14" xfId="1" applyFont="1" applyFill="1" applyBorder="1" applyAlignment="1">
      <alignment vertical="center" wrapText="1"/>
    </xf>
    <xf numFmtId="38" fontId="10" fillId="4" borderId="15" xfId="1" applyFont="1" applyFill="1" applyBorder="1" applyAlignment="1">
      <alignment vertical="center" wrapText="1"/>
    </xf>
    <xf numFmtId="38" fontId="10" fillId="4" borderId="20" xfId="1" applyFont="1" applyFill="1" applyBorder="1" applyAlignment="1">
      <alignment vertical="center" wrapText="1"/>
    </xf>
    <xf numFmtId="38" fontId="10" fillId="4" borderId="52" xfId="1" applyFont="1" applyFill="1" applyBorder="1" applyAlignment="1">
      <alignment horizontal="right" vertical="center"/>
    </xf>
    <xf numFmtId="38" fontId="10" fillId="4" borderId="49" xfId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41" xfId="4" applyFont="1" applyBorder="1">
      <alignment vertical="center"/>
    </xf>
    <xf numFmtId="0" fontId="17" fillId="0" borderId="41" xfId="4" applyBorder="1">
      <alignment vertical="center"/>
    </xf>
    <xf numFmtId="0" fontId="17" fillId="0" borderId="43" xfId="4" applyBorder="1">
      <alignment vertical="center"/>
    </xf>
    <xf numFmtId="0" fontId="6" fillId="0" borderId="56" xfId="4" applyFont="1" applyFill="1" applyBorder="1" applyAlignment="1">
      <alignment horizontal="center" vertical="center"/>
    </xf>
    <xf numFmtId="0" fontId="6" fillId="0" borderId="56" xfId="4" applyFont="1" applyFill="1" applyBorder="1" applyAlignment="1">
      <alignment vertical="center"/>
    </xf>
    <xf numFmtId="0" fontId="17" fillId="0" borderId="57" xfId="4" applyBorder="1">
      <alignment vertical="center"/>
    </xf>
    <xf numFmtId="0" fontId="17" fillId="0" borderId="55" xfId="4" applyBorder="1">
      <alignment vertical="center"/>
    </xf>
    <xf numFmtId="0" fontId="17" fillId="0" borderId="66" xfId="4" applyBorder="1">
      <alignment vertical="center"/>
    </xf>
    <xf numFmtId="0" fontId="17" fillId="5" borderId="13" xfId="4" applyFill="1" applyBorder="1">
      <alignment vertical="center"/>
    </xf>
    <xf numFmtId="0" fontId="23" fillId="5" borderId="0" xfId="4" applyFont="1" applyFill="1">
      <alignment vertical="center"/>
    </xf>
    <xf numFmtId="0" fontId="17" fillId="5" borderId="0" xfId="4" applyFill="1">
      <alignment vertical="center"/>
    </xf>
    <xf numFmtId="0" fontId="10" fillId="0" borderId="6" xfId="0" applyFont="1" applyFill="1" applyBorder="1" applyAlignment="1">
      <alignment horizontal="left" vertical="center" wrapText="1" indent="1"/>
    </xf>
    <xf numFmtId="0" fontId="10" fillId="0" borderId="9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indent="1"/>
    </xf>
    <xf numFmtId="0" fontId="10" fillId="0" borderId="1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left" vertical="center" indent="1"/>
    </xf>
    <xf numFmtId="0" fontId="10" fillId="0" borderId="23" xfId="0" applyFont="1" applyBorder="1">
      <alignment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left" vertical="center"/>
    </xf>
    <xf numFmtId="0" fontId="13" fillId="0" borderId="0" xfId="4" applyFont="1" applyAlignment="1">
      <alignment vertical="center"/>
    </xf>
    <xf numFmtId="0" fontId="3" fillId="0" borderId="6" xfId="0" applyFont="1" applyFill="1" applyBorder="1" applyAlignment="1" applyProtection="1">
      <alignment horizontal="left" vertical="center" wrapText="1" indent="1"/>
      <protection locked="0"/>
    </xf>
    <xf numFmtId="0" fontId="24" fillId="0" borderId="19" xfId="0" applyFont="1" applyFill="1" applyBorder="1" applyAlignment="1" applyProtection="1">
      <alignment horizontal="left" vertical="center" indent="1"/>
      <protection locked="0"/>
    </xf>
    <xf numFmtId="0" fontId="3" fillId="0" borderId="9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indent="1"/>
      <protection locked="0"/>
    </xf>
    <xf numFmtId="0" fontId="3" fillId="0" borderId="1" xfId="0" applyFont="1" applyBorder="1" applyAlignment="1" applyProtection="1">
      <alignment horizontal="left" vertical="center" wrapText="1" indent="1"/>
      <protection locked="0"/>
    </xf>
    <xf numFmtId="0" fontId="3" fillId="0" borderId="2" xfId="0" applyFont="1" applyBorder="1" applyAlignment="1" applyProtection="1">
      <alignment horizontal="left" vertical="center" indent="1"/>
      <protection locked="0"/>
    </xf>
    <xf numFmtId="0" fontId="3" fillId="0" borderId="23" xfId="0" applyFont="1" applyBorder="1" applyProtection="1">
      <alignment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51" xfId="0" applyFont="1" applyBorder="1" applyProtection="1">
      <alignment vertical="center"/>
      <protection locked="0"/>
    </xf>
    <xf numFmtId="0" fontId="3" fillId="0" borderId="23" xfId="0" applyFont="1" applyBorder="1" applyAlignment="1" applyProtection="1">
      <alignment horizontal="right" vertical="center"/>
      <protection locked="0"/>
    </xf>
    <xf numFmtId="0" fontId="3" fillId="0" borderId="16" xfId="0" applyFont="1" applyBorder="1" applyAlignment="1" applyProtection="1">
      <alignment horizontal="right" vertical="center"/>
      <protection locked="0"/>
    </xf>
    <xf numFmtId="0" fontId="3" fillId="0" borderId="51" xfId="0" applyFont="1" applyBorder="1" applyAlignment="1" applyProtection="1">
      <alignment horizontal="right" vertical="center"/>
      <protection locked="0"/>
    </xf>
    <xf numFmtId="38" fontId="24" fillId="4" borderId="52" xfId="1" applyFont="1" applyFill="1" applyBorder="1" applyAlignment="1" applyProtection="1">
      <alignment horizontal="right" vertical="center"/>
      <protection locked="0"/>
    </xf>
    <xf numFmtId="38" fontId="24" fillId="4" borderId="4" xfId="1" applyFont="1" applyFill="1" applyBorder="1" applyAlignment="1" applyProtection="1">
      <alignment horizontal="right" vertical="center"/>
      <protection locked="0"/>
    </xf>
    <xf numFmtId="38" fontId="24" fillId="4" borderId="49" xfId="1" applyFont="1" applyFill="1" applyBorder="1" applyAlignment="1" applyProtection="1">
      <alignment horizontal="right" vertical="center"/>
      <protection locked="0"/>
    </xf>
    <xf numFmtId="0" fontId="3" fillId="0" borderId="12" xfId="0" applyFont="1" applyBorder="1" applyProtection="1">
      <alignment vertical="center"/>
      <protection locked="0"/>
    </xf>
    <xf numFmtId="38" fontId="24" fillId="4" borderId="20" xfId="1" applyFont="1" applyFill="1" applyBorder="1" applyAlignment="1" applyProtection="1">
      <alignment vertical="center" wrapText="1"/>
      <protection locked="0"/>
    </xf>
    <xf numFmtId="38" fontId="24" fillId="4" borderId="5" xfId="1" applyFont="1" applyFill="1" applyBorder="1" applyAlignment="1" applyProtection="1">
      <alignment vertical="center" wrapText="1"/>
      <protection locked="0"/>
    </xf>
    <xf numFmtId="38" fontId="24" fillId="4" borderId="14" xfId="1" applyFont="1" applyFill="1" applyBorder="1" applyAlignment="1" applyProtection="1">
      <alignment vertical="center" wrapText="1"/>
      <protection locked="0"/>
    </xf>
    <xf numFmtId="38" fontId="24" fillId="4" borderId="15" xfId="1" applyFont="1" applyFill="1" applyBorder="1" applyAlignment="1" applyProtection="1">
      <alignment vertical="center" wrapText="1"/>
      <protection locked="0"/>
    </xf>
    <xf numFmtId="38" fontId="24" fillId="4" borderId="15" xfId="1" applyFont="1" applyFill="1" applyBorder="1" applyAlignment="1" applyProtection="1">
      <alignment horizontal="right" vertical="center"/>
      <protection locked="0"/>
    </xf>
    <xf numFmtId="38" fontId="24" fillId="4" borderId="8" xfId="1" applyFont="1" applyFill="1" applyBorder="1" applyAlignment="1" applyProtection="1">
      <alignment horizontal="right" vertical="center"/>
      <protection locked="0"/>
    </xf>
    <xf numFmtId="0" fontId="3" fillId="0" borderId="53" xfId="0" applyFont="1" applyBorder="1" applyProtection="1">
      <alignment vertical="center"/>
      <protection locked="0"/>
    </xf>
    <xf numFmtId="0" fontId="3" fillId="0" borderId="50" xfId="0" applyFont="1" applyBorder="1" applyProtection="1">
      <alignment vertical="center"/>
      <protection locked="0"/>
    </xf>
    <xf numFmtId="0" fontId="22" fillId="5" borderId="13" xfId="4" applyFont="1" applyFill="1" applyBorder="1" applyProtection="1">
      <alignment vertical="center"/>
      <protection hidden="1"/>
    </xf>
    <xf numFmtId="38" fontId="10" fillId="6" borderId="17" xfId="1" applyFont="1" applyFill="1" applyBorder="1" applyAlignment="1" applyProtection="1">
      <alignment horizontal="right" vertical="center"/>
      <protection hidden="1"/>
    </xf>
    <xf numFmtId="38" fontId="10" fillId="6" borderId="5" xfId="1" applyFont="1" applyFill="1" applyBorder="1" applyAlignment="1" applyProtection="1">
      <alignment horizontal="right" vertical="center" wrapText="1"/>
      <protection hidden="1"/>
    </xf>
    <xf numFmtId="38" fontId="10" fillId="6" borderId="8" xfId="1" applyFont="1" applyFill="1" applyBorder="1" applyAlignment="1" applyProtection="1">
      <alignment horizontal="right" vertical="center"/>
      <protection hidden="1"/>
    </xf>
    <xf numFmtId="38" fontId="10" fillId="6" borderId="26" xfId="1" applyFont="1" applyFill="1" applyBorder="1" applyAlignment="1" applyProtection="1">
      <alignment horizontal="right" vertical="center"/>
      <protection hidden="1"/>
    </xf>
    <xf numFmtId="38" fontId="9" fillId="2" borderId="22" xfId="1" applyFont="1" applyFill="1" applyBorder="1" applyAlignment="1" applyProtection="1">
      <alignment horizontal="right" vertical="center" wrapText="1"/>
      <protection hidden="1"/>
    </xf>
    <xf numFmtId="38" fontId="10" fillId="6" borderId="0" xfId="1" applyFont="1" applyFill="1" applyBorder="1" applyAlignment="1" applyProtection="1">
      <alignment vertical="center" wrapText="1"/>
      <protection hidden="1"/>
    </xf>
    <xf numFmtId="38" fontId="10" fillId="6" borderId="21" xfId="1" applyFont="1" applyFill="1" applyBorder="1" applyAlignment="1" applyProtection="1">
      <alignment vertical="center"/>
      <protection hidden="1"/>
    </xf>
    <xf numFmtId="38" fontId="10" fillId="6" borderId="26" xfId="1" applyFont="1" applyFill="1" applyBorder="1" applyAlignment="1" applyProtection="1">
      <alignment horizontal="right" vertical="center" wrapText="1"/>
      <protection hidden="1"/>
    </xf>
    <xf numFmtId="38" fontId="9" fillId="3" borderId="9" xfId="1" applyFont="1" applyFill="1" applyBorder="1" applyAlignment="1" applyProtection="1">
      <alignment horizontal="right" vertical="center" wrapText="1"/>
      <protection hidden="1"/>
    </xf>
    <xf numFmtId="0" fontId="3" fillId="0" borderId="16" xfId="0" applyFont="1" applyBorder="1" applyAlignment="1">
      <alignment vertical="center" textRotation="255"/>
    </xf>
    <xf numFmtId="0" fontId="3" fillId="0" borderId="54" xfId="0" applyFont="1" applyBorder="1" applyAlignment="1">
      <alignment vertical="center" textRotation="255"/>
    </xf>
    <xf numFmtId="0" fontId="3" fillId="0" borderId="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3" fillId="0" borderId="68" xfId="0" applyFont="1" applyBorder="1" applyAlignment="1">
      <alignment vertical="center" textRotation="255"/>
    </xf>
    <xf numFmtId="0" fontId="3" fillId="0" borderId="69" xfId="0" applyFont="1" applyBorder="1" applyAlignment="1">
      <alignment vertical="center" textRotation="255"/>
    </xf>
    <xf numFmtId="0" fontId="3" fillId="0" borderId="19" xfId="0" applyFont="1" applyBorder="1" applyAlignment="1">
      <alignment vertical="center" textRotation="255"/>
    </xf>
    <xf numFmtId="0" fontId="20" fillId="7" borderId="0" xfId="4" applyFont="1" applyFill="1" applyBorder="1" applyAlignment="1">
      <alignment vertical="center"/>
    </xf>
    <xf numFmtId="0" fontId="20" fillId="7" borderId="35" xfId="4" applyFont="1" applyFill="1" applyBorder="1" applyAlignment="1">
      <alignment vertical="center"/>
    </xf>
    <xf numFmtId="38" fontId="20" fillId="7" borderId="40" xfId="4" applyNumberFormat="1" applyFont="1" applyFill="1" applyBorder="1" applyAlignment="1">
      <alignment vertical="center"/>
    </xf>
    <xf numFmtId="38" fontId="16" fillId="7" borderId="37" xfId="4" applyNumberFormat="1" applyFont="1" applyFill="1" applyBorder="1" applyAlignment="1">
      <alignment horizontal="right"/>
    </xf>
    <xf numFmtId="0" fontId="17" fillId="0" borderId="0" xfId="4" applyBorder="1">
      <alignment vertical="center"/>
    </xf>
    <xf numFmtId="0" fontId="6" fillId="0" borderId="70" xfId="4" applyFont="1" applyBorder="1" applyAlignment="1">
      <alignment horizontal="center" vertical="center"/>
    </xf>
    <xf numFmtId="0" fontId="16" fillId="0" borderId="70" xfId="4" applyFont="1" applyBorder="1" applyAlignment="1">
      <alignment horizontal="center" vertical="center"/>
    </xf>
    <xf numFmtId="0" fontId="6" fillId="0" borderId="70" xfId="4" applyFont="1" applyBorder="1" applyAlignment="1">
      <alignment vertical="center"/>
    </xf>
    <xf numFmtId="0" fontId="6" fillId="0" borderId="70" xfId="4" applyFont="1" applyBorder="1" applyAlignment="1">
      <alignment horizontal="right" vertical="center"/>
    </xf>
    <xf numFmtId="0" fontId="6" fillId="0" borderId="70" xfId="4" applyFont="1" applyBorder="1">
      <alignment vertical="center"/>
    </xf>
    <xf numFmtId="0" fontId="27" fillId="0" borderId="19" xfId="0" applyFont="1" applyBorder="1" applyAlignment="1">
      <alignment horizontal="right" vertical="center" wrapText="1" indent="1"/>
    </xf>
    <xf numFmtId="0" fontId="36" fillId="0" borderId="0" xfId="4" applyFont="1" applyBorder="1" applyAlignment="1">
      <alignment horizontal="left"/>
    </xf>
    <xf numFmtId="176" fontId="17" fillId="0" borderId="0" xfId="4" applyNumberFormat="1" applyProtection="1">
      <alignment vertical="center"/>
      <protection hidden="1"/>
    </xf>
    <xf numFmtId="0" fontId="16" fillId="0" borderId="37" xfId="4" applyFont="1" applyBorder="1" applyAlignment="1">
      <alignment horizontal="right"/>
    </xf>
    <xf numFmtId="0" fontId="16" fillId="0" borderId="59" xfId="4" applyFont="1" applyBorder="1" applyAlignment="1">
      <alignment horizontal="right"/>
    </xf>
    <xf numFmtId="0" fontId="16" fillId="0" borderId="47" xfId="4" applyFont="1" applyBorder="1" applyAlignment="1">
      <alignment horizontal="right"/>
    </xf>
    <xf numFmtId="0" fontId="13" fillId="0" borderId="0" xfId="4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7" fillId="2" borderId="2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37" fillId="0" borderId="5" xfId="0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  <xf numFmtId="0" fontId="33" fillId="0" borderId="17" xfId="0" applyFont="1" applyBorder="1" applyAlignment="1">
      <alignment horizontal="center" vertical="center" wrapText="1"/>
    </xf>
    <xf numFmtId="0" fontId="33" fillId="0" borderId="18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6" fillId="4" borderId="13" xfId="0" applyFont="1" applyFill="1" applyBorder="1" applyAlignment="1" applyProtection="1">
      <alignment horizontal="left" vertical="center"/>
      <protection locked="0"/>
    </xf>
    <xf numFmtId="0" fontId="24" fillId="0" borderId="2" xfId="0" applyFont="1" applyBorder="1" applyAlignment="1">
      <alignment horizontal="center" vertical="center" textRotation="255"/>
    </xf>
    <xf numFmtId="0" fontId="24" fillId="0" borderId="16" xfId="0" applyFont="1" applyBorder="1" applyAlignment="1">
      <alignment horizontal="center" vertical="center" textRotation="255"/>
    </xf>
    <xf numFmtId="0" fontId="24" fillId="0" borderId="3" xfId="0" applyFont="1" applyBorder="1" applyAlignment="1">
      <alignment horizontal="center" vertical="center" textRotation="255"/>
    </xf>
    <xf numFmtId="0" fontId="24" fillId="0" borderId="51" xfId="0" applyFont="1" applyBorder="1" applyAlignment="1">
      <alignment horizontal="center" vertical="center" textRotation="255"/>
    </xf>
    <xf numFmtId="0" fontId="7" fillId="3" borderId="22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4" fillId="0" borderId="2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32" fillId="0" borderId="9" xfId="0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center" vertical="center" wrapText="1"/>
    </xf>
    <xf numFmtId="0" fontId="32" fillId="0" borderId="7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24" fillId="0" borderId="8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" fillId="0" borderId="34" xfId="4" applyFont="1" applyBorder="1" applyAlignment="1">
      <alignment horizontal="left" vertical="center" wrapText="1"/>
    </xf>
    <xf numFmtId="0" fontId="2" fillId="0" borderId="0" xfId="4" applyFont="1" applyBorder="1" applyAlignment="1">
      <alignment horizontal="left" vertical="center" wrapText="1"/>
    </xf>
    <xf numFmtId="0" fontId="31" fillId="0" borderId="29" xfId="4" applyFont="1" applyBorder="1" applyAlignment="1">
      <alignment horizontal="center" vertical="center"/>
    </xf>
    <xf numFmtId="0" fontId="31" fillId="0" borderId="30" xfId="4" applyFont="1" applyBorder="1" applyAlignment="1">
      <alignment horizontal="center" vertical="center"/>
    </xf>
    <xf numFmtId="38" fontId="20" fillId="5" borderId="33" xfId="4" applyNumberFormat="1" applyFont="1" applyFill="1" applyBorder="1" applyAlignment="1" applyProtection="1">
      <alignment horizontal="center" vertical="center"/>
      <protection hidden="1"/>
    </xf>
    <xf numFmtId="38" fontId="20" fillId="5" borderId="36" xfId="4" applyNumberFormat="1" applyFont="1" applyFill="1" applyBorder="1" applyAlignment="1" applyProtection="1">
      <alignment horizontal="center" vertical="center"/>
      <protection hidden="1"/>
    </xf>
    <xf numFmtId="38" fontId="16" fillId="0" borderId="29" xfId="3" applyFont="1" applyFill="1" applyBorder="1" applyAlignment="1">
      <alignment horizontal="center" vertical="center"/>
    </xf>
    <xf numFmtId="38" fontId="16" fillId="0" borderId="31" xfId="3" applyFont="1" applyFill="1" applyBorder="1" applyAlignment="1">
      <alignment horizontal="center" vertical="center"/>
    </xf>
    <xf numFmtId="38" fontId="16" fillId="0" borderId="30" xfId="3" applyFont="1" applyFill="1" applyBorder="1" applyAlignment="1">
      <alignment horizontal="center" vertical="center"/>
    </xf>
    <xf numFmtId="38" fontId="2" fillId="7" borderId="39" xfId="4" applyNumberFormat="1" applyFont="1" applyFill="1" applyBorder="1" applyAlignment="1">
      <alignment horizontal="left" vertical="center" wrapText="1"/>
    </xf>
    <xf numFmtId="0" fontId="28" fillId="0" borderId="29" xfId="4" applyFont="1" applyFill="1" applyBorder="1" applyAlignment="1">
      <alignment horizontal="center" vertical="center"/>
    </xf>
    <xf numFmtId="0" fontId="28" fillId="0" borderId="30" xfId="4" applyFont="1" applyFill="1" applyBorder="1" applyAlignment="1">
      <alignment horizontal="center" vertical="center"/>
    </xf>
    <xf numFmtId="0" fontId="16" fillId="0" borderId="29" xfId="4" applyFont="1" applyFill="1" applyBorder="1" applyAlignment="1">
      <alignment horizontal="center" vertical="center"/>
    </xf>
    <xf numFmtId="0" fontId="16" fillId="0" borderId="31" xfId="4" applyFont="1" applyFill="1" applyBorder="1" applyAlignment="1">
      <alignment horizontal="center" vertical="center"/>
    </xf>
    <xf numFmtId="0" fontId="16" fillId="0" borderId="30" xfId="4" applyFont="1" applyFill="1" applyBorder="1" applyAlignment="1">
      <alignment horizontal="center" vertical="center"/>
    </xf>
    <xf numFmtId="38" fontId="20" fillId="5" borderId="33" xfId="3" applyFont="1" applyFill="1" applyBorder="1" applyAlignment="1" applyProtection="1">
      <alignment horizontal="center" vertical="center"/>
      <protection hidden="1"/>
    </xf>
    <xf numFmtId="38" fontId="20" fillId="5" borderId="34" xfId="3" applyFont="1" applyFill="1" applyBorder="1" applyAlignment="1" applyProtection="1">
      <alignment horizontal="center" vertical="center"/>
      <protection hidden="1"/>
    </xf>
    <xf numFmtId="38" fontId="20" fillId="5" borderId="35" xfId="3" applyFont="1" applyFill="1" applyBorder="1" applyAlignment="1" applyProtection="1">
      <alignment horizontal="center" vertical="center"/>
      <protection hidden="1"/>
    </xf>
    <xf numFmtId="38" fontId="20" fillId="5" borderId="0" xfId="3" applyFont="1" applyFill="1" applyBorder="1" applyAlignment="1" applyProtection="1">
      <alignment horizontal="center" vertical="center"/>
      <protection hidden="1"/>
    </xf>
    <xf numFmtId="38" fontId="20" fillId="5" borderId="36" xfId="3" applyFont="1" applyFill="1" applyBorder="1" applyAlignment="1" applyProtection="1">
      <alignment horizontal="center" vertical="center"/>
      <protection hidden="1"/>
    </xf>
    <xf numFmtId="38" fontId="20" fillId="5" borderId="38" xfId="3" applyFont="1" applyFill="1" applyBorder="1" applyAlignment="1" applyProtection="1">
      <alignment horizontal="center" vertical="center"/>
      <protection hidden="1"/>
    </xf>
    <xf numFmtId="0" fontId="34" fillId="0" borderId="29" xfId="4" applyFont="1" applyBorder="1" applyAlignment="1">
      <alignment horizontal="center" vertical="center"/>
    </xf>
    <xf numFmtId="0" fontId="34" fillId="0" borderId="30" xfId="4" applyFont="1" applyBorder="1" applyAlignment="1">
      <alignment horizontal="center" vertical="center"/>
    </xf>
    <xf numFmtId="0" fontId="18" fillId="0" borderId="0" xfId="4" applyFont="1" applyBorder="1" applyAlignment="1">
      <alignment horizontal="center" vertical="center"/>
    </xf>
    <xf numFmtId="38" fontId="35" fillId="0" borderId="29" xfId="3" applyFont="1" applyFill="1" applyBorder="1" applyAlignment="1">
      <alignment horizontal="center" vertical="center"/>
    </xf>
    <xf numFmtId="38" fontId="35" fillId="0" borderId="31" xfId="3" applyFont="1" applyFill="1" applyBorder="1" applyAlignment="1">
      <alignment horizontal="center" vertical="center"/>
    </xf>
    <xf numFmtId="38" fontId="35" fillId="0" borderId="30" xfId="3" applyFont="1" applyFill="1" applyBorder="1" applyAlignment="1">
      <alignment horizontal="center" vertical="center"/>
    </xf>
    <xf numFmtId="0" fontId="16" fillId="0" borderId="0" xfId="4" applyFont="1" applyBorder="1" applyAlignment="1">
      <alignment horizontal="center" vertical="center"/>
    </xf>
    <xf numFmtId="0" fontId="19" fillId="0" borderId="0" xfId="4" applyFont="1" applyBorder="1" applyAlignment="1">
      <alignment horizontal="center" vertical="center"/>
    </xf>
    <xf numFmtId="38" fontId="29" fillId="5" borderId="33" xfId="3" applyFont="1" applyFill="1" applyBorder="1" applyAlignment="1" applyProtection="1">
      <alignment horizontal="center" vertical="center"/>
      <protection hidden="1"/>
    </xf>
    <xf numFmtId="38" fontId="29" fillId="5" borderId="35" xfId="3" applyFont="1" applyFill="1" applyBorder="1" applyAlignment="1" applyProtection="1">
      <alignment horizontal="center" vertical="center"/>
      <protection hidden="1"/>
    </xf>
    <xf numFmtId="38" fontId="29" fillId="5" borderId="36" xfId="3" applyFont="1" applyFill="1" applyBorder="1" applyAlignment="1" applyProtection="1">
      <alignment horizontal="center" vertical="center"/>
      <protection hidden="1"/>
    </xf>
    <xf numFmtId="0" fontId="26" fillId="0" borderId="43" xfId="4" applyFont="1" applyBorder="1" applyAlignment="1">
      <alignment horizontal="left" vertical="center" wrapText="1"/>
    </xf>
    <xf numFmtId="0" fontId="26" fillId="0" borderId="0" xfId="4" applyFont="1" applyBorder="1" applyAlignment="1">
      <alignment horizontal="left" vertical="center" wrapText="1"/>
    </xf>
    <xf numFmtId="0" fontId="19" fillId="0" borderId="32" xfId="4" applyFont="1" applyBorder="1" applyAlignment="1">
      <alignment horizontal="center" vertical="center"/>
    </xf>
    <xf numFmtId="38" fontId="13" fillId="0" borderId="29" xfId="3" applyFont="1" applyFill="1" applyBorder="1" applyAlignment="1">
      <alignment horizontal="center" vertical="center"/>
    </xf>
    <xf numFmtId="38" fontId="13" fillId="0" borderId="30" xfId="3" applyFont="1" applyFill="1" applyBorder="1" applyAlignment="1">
      <alignment horizontal="center" vertical="center"/>
    </xf>
    <xf numFmtId="0" fontId="18" fillId="0" borderId="55" xfId="4" applyFont="1" applyFill="1" applyBorder="1" applyAlignment="1">
      <alignment horizontal="center" vertical="center"/>
    </xf>
    <xf numFmtId="0" fontId="38" fillId="0" borderId="48" xfId="4" applyFont="1" applyFill="1" applyBorder="1" applyAlignment="1">
      <alignment horizontal="center" vertical="center"/>
    </xf>
    <xf numFmtId="0" fontId="38" fillId="0" borderId="41" xfId="4" applyFont="1" applyFill="1" applyBorder="1" applyAlignment="1">
      <alignment horizontal="center" vertical="center"/>
    </xf>
    <xf numFmtId="38" fontId="20" fillId="5" borderId="44" xfId="3" applyFont="1" applyFill="1" applyBorder="1" applyAlignment="1" applyProtection="1">
      <alignment horizontal="center" vertical="center"/>
      <protection hidden="1"/>
    </xf>
    <xf numFmtId="38" fontId="20" fillId="5" borderId="45" xfId="3" applyFont="1" applyFill="1" applyBorder="1" applyAlignment="1" applyProtection="1">
      <alignment horizontal="center" vertical="center"/>
      <protection hidden="1"/>
    </xf>
    <xf numFmtId="38" fontId="20" fillId="5" borderId="43" xfId="3" applyFont="1" applyFill="1" applyBorder="1" applyAlignment="1" applyProtection="1">
      <alignment horizontal="center" vertical="center"/>
      <protection hidden="1"/>
    </xf>
    <xf numFmtId="38" fontId="20" fillId="5" borderId="48" xfId="3" applyFont="1" applyFill="1" applyBorder="1" applyAlignment="1" applyProtection="1">
      <alignment horizontal="center" vertical="center"/>
      <protection hidden="1"/>
    </xf>
    <xf numFmtId="38" fontId="20" fillId="5" borderId="41" xfId="3" applyFont="1" applyFill="1" applyBorder="1" applyAlignment="1" applyProtection="1">
      <alignment horizontal="center" vertical="center"/>
      <protection hidden="1"/>
    </xf>
    <xf numFmtId="0" fontId="16" fillId="0" borderId="60" xfId="4" applyFont="1" applyFill="1" applyBorder="1" applyAlignment="1">
      <alignment horizontal="center" vertical="center"/>
    </xf>
    <xf numFmtId="0" fontId="16" fillId="0" borderId="61" xfId="4" applyFont="1" applyFill="1" applyBorder="1" applyAlignment="1">
      <alignment horizontal="center" vertical="center"/>
    </xf>
    <xf numFmtId="0" fontId="16" fillId="0" borderId="62" xfId="4" applyFont="1" applyFill="1" applyBorder="1" applyAlignment="1">
      <alignment horizontal="center" vertical="center"/>
    </xf>
    <xf numFmtId="38" fontId="20" fillId="5" borderId="63" xfId="4" applyNumberFormat="1" applyFont="1" applyFill="1" applyBorder="1" applyAlignment="1" applyProtection="1">
      <alignment horizontal="center" vertical="center"/>
      <protection hidden="1"/>
    </xf>
    <xf numFmtId="0" fontId="20" fillId="5" borderId="64" xfId="4" applyFont="1" applyFill="1" applyBorder="1" applyAlignment="1" applyProtection="1">
      <alignment horizontal="center" vertical="center"/>
      <protection hidden="1"/>
    </xf>
    <xf numFmtId="0" fontId="20" fillId="5" borderId="65" xfId="4" applyFont="1" applyFill="1" applyBorder="1" applyAlignment="1" applyProtection="1">
      <alignment horizontal="center" vertical="center"/>
      <protection hidden="1"/>
    </xf>
    <xf numFmtId="0" fontId="20" fillId="5" borderId="0" xfId="4" applyFont="1" applyFill="1" applyBorder="1" applyAlignment="1" applyProtection="1">
      <alignment horizontal="center" vertical="center"/>
      <protection hidden="1"/>
    </xf>
    <xf numFmtId="0" fontId="20" fillId="5" borderId="58" xfId="4" applyFont="1" applyFill="1" applyBorder="1" applyAlignment="1" applyProtection="1">
      <alignment horizontal="center" vertical="center"/>
      <protection hidden="1"/>
    </xf>
    <xf numFmtId="0" fontId="20" fillId="5" borderId="56" xfId="4" applyFont="1" applyFill="1" applyBorder="1" applyAlignment="1" applyProtection="1">
      <alignment horizontal="center" vertical="center"/>
      <protection hidden="1"/>
    </xf>
    <xf numFmtId="0" fontId="6" fillId="4" borderId="1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6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3" fillId="0" borderId="51" xfId="0" applyFont="1" applyBorder="1" applyAlignment="1">
      <alignment horizontal="center" vertical="center" textRotation="255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15</xdr:row>
      <xdr:rowOff>209549</xdr:rowOff>
    </xdr:from>
    <xdr:to>
      <xdr:col>1</xdr:col>
      <xdr:colOff>142875</xdr:colOff>
      <xdr:row>22</xdr:row>
      <xdr:rowOff>171449</xdr:rowOff>
    </xdr:to>
    <xdr:sp macro="" textlink="">
      <xdr:nvSpPr>
        <xdr:cNvPr id="2" name="左大かっこ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3350" y="3638549"/>
          <a:ext cx="257175" cy="1724025"/>
        </a:xfrm>
        <a:prstGeom prst="leftBracket">
          <a:avLst>
            <a:gd name="adj" fmla="val 301786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35413</xdr:colOff>
      <xdr:row>15</xdr:row>
      <xdr:rowOff>221762</xdr:rowOff>
    </xdr:from>
    <xdr:to>
      <xdr:col>11</xdr:col>
      <xdr:colOff>283063</xdr:colOff>
      <xdr:row>22</xdr:row>
      <xdr:rowOff>164613</xdr:rowOff>
    </xdr:to>
    <xdr:sp macro="" textlink="">
      <xdr:nvSpPr>
        <xdr:cNvPr id="3" name="右大かっこ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823682" y="4349262"/>
          <a:ext cx="247650" cy="1713524"/>
        </a:xfrm>
        <a:prstGeom prst="rightBracket">
          <a:avLst>
            <a:gd name="adj" fmla="val 321154"/>
          </a:avLst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113079</xdr:colOff>
      <xdr:row>8</xdr:row>
      <xdr:rowOff>53242</xdr:rowOff>
    </xdr:from>
    <xdr:to>
      <xdr:col>6</xdr:col>
      <xdr:colOff>84504</xdr:colOff>
      <xdr:row>9</xdr:row>
      <xdr:rowOff>223226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2457694" y="2055934"/>
          <a:ext cx="814022" cy="414215"/>
        </a:xfrm>
        <a:prstGeom prst="rightArrow">
          <a:avLst>
            <a:gd name="adj1" fmla="val 50000"/>
            <a:gd name="adj2" fmla="val 80769"/>
          </a:avLst>
        </a:prstGeom>
        <a:ln w="28575">
          <a:solidFill>
            <a:schemeClr val="accent5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439617</xdr:colOff>
      <xdr:row>1</xdr:row>
      <xdr:rowOff>146537</xdr:rowOff>
    </xdr:from>
    <xdr:to>
      <xdr:col>26</xdr:col>
      <xdr:colOff>573942</xdr:colOff>
      <xdr:row>6</xdr:row>
      <xdr:rowOff>146535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1527694" y="500672"/>
          <a:ext cx="3712306" cy="117230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>
              <a:latin typeface="+mj-ea"/>
              <a:ea typeface="+mj-ea"/>
            </a:rPr>
            <a:t>★計算式が入っているため入力不要</a:t>
          </a:r>
          <a:endParaRPr kumimoji="1" lang="en-US" altLang="ja-JP" sz="1600" b="1">
            <a:latin typeface="+mj-ea"/>
            <a:ea typeface="+mj-ea"/>
          </a:endParaRPr>
        </a:p>
        <a:p>
          <a:r>
            <a:rPr kumimoji="1" lang="ja-JP" altLang="en-US" sz="1600" b="1">
              <a:latin typeface="+mj-ea"/>
              <a:ea typeface="+mj-ea"/>
            </a:rPr>
            <a:t>★色付きの文字は様式２と連動</a:t>
          </a:r>
          <a:endParaRPr kumimoji="1" lang="en-US" altLang="ja-JP" sz="1600" b="1"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212725</xdr:colOff>
      <xdr:row>1</xdr:row>
      <xdr:rowOff>44450</xdr:rowOff>
    </xdr:from>
    <xdr:to>
      <xdr:col>3</xdr:col>
      <xdr:colOff>3038475</xdr:colOff>
      <xdr:row>4</xdr:row>
      <xdr:rowOff>187325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022725" y="450850"/>
          <a:ext cx="2825750" cy="650875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/>
            <a:t>①事業名を記入してください</a:t>
          </a:r>
        </a:p>
      </xdr:txBody>
    </xdr:sp>
    <xdr:clientData/>
  </xdr:twoCellAnchor>
  <xdr:twoCellAnchor>
    <xdr:from>
      <xdr:col>4</xdr:col>
      <xdr:colOff>53975</xdr:colOff>
      <xdr:row>0</xdr:row>
      <xdr:rowOff>152400</xdr:rowOff>
    </xdr:from>
    <xdr:to>
      <xdr:col>6</xdr:col>
      <xdr:colOff>146050</xdr:colOff>
      <xdr:row>4</xdr:row>
      <xdr:rowOff>171450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0264775" y="152400"/>
          <a:ext cx="2378075" cy="9334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/>
            <a:t>③総事業費（黄色セル）を記入してください</a:t>
          </a:r>
        </a:p>
      </xdr:txBody>
    </xdr:sp>
    <xdr:clientData/>
  </xdr:twoCellAnchor>
  <xdr:twoCellAnchor>
    <xdr:from>
      <xdr:col>3</xdr:col>
      <xdr:colOff>6086707</xdr:colOff>
      <xdr:row>5</xdr:row>
      <xdr:rowOff>46464</xdr:rowOff>
    </xdr:from>
    <xdr:to>
      <xdr:col>3</xdr:col>
      <xdr:colOff>6086708</xdr:colOff>
      <xdr:row>38</xdr:row>
      <xdr:rowOff>0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 flipH="1">
          <a:off x="9037134" y="1277744"/>
          <a:ext cx="1" cy="16540976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3238500</xdr:colOff>
      <xdr:row>7</xdr:row>
      <xdr:rowOff>12700</xdr:rowOff>
    </xdr:from>
    <xdr:to>
      <xdr:col>3</xdr:col>
      <xdr:colOff>5921375</xdr:colOff>
      <xdr:row>8</xdr:row>
      <xdr:rowOff>425450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/>
      </xdr:nvSpPr>
      <xdr:spPr>
        <a:xfrm>
          <a:off x="7048500" y="2260600"/>
          <a:ext cx="2682875" cy="9207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600" b="1"/>
            <a:t>②内訳を記入してください</a:t>
          </a:r>
        </a:p>
      </xdr:txBody>
    </xdr:sp>
    <xdr:clientData/>
  </xdr:twoCellAnchor>
  <xdr:twoCellAnchor>
    <xdr:from>
      <xdr:col>3</xdr:col>
      <xdr:colOff>6086707</xdr:colOff>
      <xdr:row>5</xdr:row>
      <xdr:rowOff>46464</xdr:rowOff>
    </xdr:from>
    <xdr:to>
      <xdr:col>3</xdr:col>
      <xdr:colOff>6086708</xdr:colOff>
      <xdr:row>38</xdr:row>
      <xdr:rowOff>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 flipH="1">
          <a:off x="9020407" y="1278364"/>
          <a:ext cx="1" cy="16463536"/>
        </a:xfrm>
        <a:prstGeom prst="straightConnector1">
          <a:avLst/>
        </a:prstGeom>
        <a:ln w="571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88900</xdr:colOff>
      <xdr:row>37</xdr:row>
      <xdr:rowOff>152400</xdr:rowOff>
    </xdr:from>
    <xdr:to>
      <xdr:col>3</xdr:col>
      <xdr:colOff>825500</xdr:colOff>
      <xdr:row>37</xdr:row>
      <xdr:rowOff>444500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1549400" y="16916400"/>
          <a:ext cx="3086100" cy="2921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28575" cmpd="sng">
          <a:solidFill>
            <a:schemeClr val="lt1">
              <a:shade val="50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足りない場合は行を追加してください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7"/>
  <sheetViews>
    <sheetView view="pageLayout" zoomScaleNormal="66" zoomScaleSheetLayoutView="85" workbookViewId="0">
      <selection activeCell="AB15" sqref="AB15"/>
    </sheetView>
  </sheetViews>
  <sheetFormatPr defaultColWidth="9" defaultRowHeight="13"/>
  <cols>
    <col min="1" max="1" width="5.6328125" style="1" customWidth="1"/>
    <col min="2" max="2" width="7.90625" style="1" customWidth="1"/>
    <col min="3" max="3" width="38.36328125" style="1" customWidth="1"/>
    <col min="4" max="4" width="81.7265625" style="1" customWidth="1"/>
    <col min="5" max="5" width="24.453125" style="1" customWidth="1"/>
    <col min="6" max="6" width="5.453125" style="1" customWidth="1"/>
    <col min="7" max="7" width="3.36328125" style="1" customWidth="1"/>
    <col min="8" max="16384" width="9" style="1"/>
  </cols>
  <sheetData>
    <row r="1" spans="1:7" ht="32.25" customHeight="1">
      <c r="B1" s="213" t="s">
        <v>50</v>
      </c>
      <c r="C1" s="213"/>
      <c r="D1" s="213"/>
      <c r="E1" s="213"/>
      <c r="F1" s="213"/>
    </row>
    <row r="2" spans="1:7" ht="11.25" customHeight="1">
      <c r="B2" s="4"/>
      <c r="C2" s="4"/>
      <c r="D2" s="18"/>
      <c r="E2" s="12"/>
      <c r="F2" s="12"/>
    </row>
    <row r="3" spans="1:7" ht="39" customHeight="1">
      <c r="B3" s="11"/>
      <c r="C3" s="233" t="s">
        <v>107</v>
      </c>
      <c r="D3" s="233"/>
      <c r="E3" s="10"/>
      <c r="F3" s="9"/>
    </row>
    <row r="4" spans="1:7" ht="7.5" customHeight="1">
      <c r="B4" s="2"/>
    </row>
    <row r="5" spans="1:7" ht="24.75" customHeight="1">
      <c r="B5" s="216" t="s">
        <v>20</v>
      </c>
      <c r="C5" s="216"/>
      <c r="D5" s="216"/>
      <c r="E5" s="216"/>
      <c r="F5" s="216"/>
    </row>
    <row r="6" spans="1:7" ht="50.15" customHeight="1">
      <c r="B6" s="242" t="s">
        <v>12</v>
      </c>
      <c r="C6" s="243"/>
      <c r="D6" s="21" t="s">
        <v>13</v>
      </c>
      <c r="E6" s="20" t="s">
        <v>17</v>
      </c>
      <c r="F6" s="19"/>
    </row>
    <row r="7" spans="1:7" ht="50.15" customHeight="1">
      <c r="B7" s="244" t="s">
        <v>18</v>
      </c>
      <c r="C7" s="245"/>
      <c r="D7" s="155"/>
      <c r="E7" s="175"/>
      <c r="F7" s="108" t="s">
        <v>14</v>
      </c>
    </row>
    <row r="8" spans="1:7" ht="50.15" customHeight="1" thickBot="1">
      <c r="B8" s="246" t="s">
        <v>79</v>
      </c>
      <c r="C8" s="247"/>
      <c r="D8" s="156"/>
      <c r="E8" s="176"/>
      <c r="F8" s="108" t="s">
        <v>14</v>
      </c>
    </row>
    <row r="9" spans="1:7" ht="50.15" customHeight="1" thickTop="1">
      <c r="B9" s="248" t="s">
        <v>47</v>
      </c>
      <c r="C9" s="249"/>
      <c r="D9" s="250"/>
      <c r="E9" s="180">
        <f>SUM(E7:E8)</f>
        <v>0</v>
      </c>
      <c r="F9" s="112" t="s">
        <v>36</v>
      </c>
    </row>
    <row r="10" spans="1:7" ht="32.25" customHeight="1">
      <c r="A10" s="109"/>
      <c r="B10" s="253"/>
      <c r="C10" s="251" t="s">
        <v>88</v>
      </c>
      <c r="D10" s="251"/>
      <c r="E10" s="251"/>
      <c r="F10" s="252"/>
    </row>
    <row r="11" spans="1:7" ht="50.15" customHeight="1">
      <c r="A11" s="109"/>
      <c r="B11" s="254"/>
      <c r="C11" s="223" t="s">
        <v>80</v>
      </c>
      <c r="D11" s="224"/>
      <c r="E11" s="181">
        <f>'様式3 補助金計算表【申請】※入力不要（自動計算）'!T29</f>
        <v>0</v>
      </c>
      <c r="F11" s="107" t="s">
        <v>14</v>
      </c>
    </row>
    <row r="12" spans="1:7" ht="50.15" customHeight="1" thickBot="1">
      <c r="A12" s="109"/>
      <c r="B12" s="254"/>
      <c r="C12" s="255" t="s">
        <v>89</v>
      </c>
      <c r="D12" s="256"/>
      <c r="E12" s="182">
        <f>E13-E11</f>
        <v>0</v>
      </c>
      <c r="F12" s="31" t="s">
        <v>14</v>
      </c>
      <c r="G12" s="15"/>
    </row>
    <row r="13" spans="1:7" ht="50.15" customHeight="1" thickTop="1" thickBot="1">
      <c r="A13" s="109"/>
      <c r="B13" s="110"/>
      <c r="C13" s="227" t="s">
        <v>45</v>
      </c>
      <c r="D13" s="228"/>
      <c r="E13" s="183">
        <f>E43-E9</f>
        <v>0</v>
      </c>
      <c r="F13" s="113" t="s">
        <v>44</v>
      </c>
      <c r="G13" s="2"/>
    </row>
    <row r="14" spans="1:7" ht="50.15" customHeight="1">
      <c r="B14" s="220" t="s">
        <v>43</v>
      </c>
      <c r="C14" s="221"/>
      <c r="D14" s="222"/>
      <c r="E14" s="184">
        <f>E9+E13</f>
        <v>0</v>
      </c>
      <c r="F14" s="22" t="s">
        <v>14</v>
      </c>
    </row>
    <row r="15" spans="1:7" ht="13.5" customHeight="1">
      <c r="B15" s="14"/>
      <c r="C15" s="14"/>
      <c r="D15" s="14"/>
      <c r="E15" s="14"/>
      <c r="F15" s="14"/>
    </row>
    <row r="16" spans="1:7" ht="24.75" customHeight="1">
      <c r="B16" s="217" t="s">
        <v>21</v>
      </c>
      <c r="C16" s="218"/>
      <c r="D16" s="218"/>
      <c r="E16" s="218"/>
      <c r="F16" s="219"/>
    </row>
    <row r="17" spans="2:7" ht="40" customHeight="1">
      <c r="B17" s="192" t="s">
        <v>73</v>
      </c>
      <c r="C17" s="25" t="s">
        <v>78</v>
      </c>
      <c r="D17" s="21" t="s">
        <v>13</v>
      </c>
      <c r="E17" s="20" t="s">
        <v>19</v>
      </c>
      <c r="F17" s="19"/>
    </row>
    <row r="18" spans="2:7" ht="50.15" customHeight="1">
      <c r="B18" s="234" t="s">
        <v>74</v>
      </c>
      <c r="C18" s="26" t="s">
        <v>0</v>
      </c>
      <c r="D18" s="157"/>
      <c r="E18" s="172"/>
      <c r="F18" s="27" t="s">
        <v>14</v>
      </c>
      <c r="G18" s="15"/>
    </row>
    <row r="19" spans="2:7" ht="50.15" customHeight="1">
      <c r="B19" s="235"/>
      <c r="C19" s="26" t="s">
        <v>1</v>
      </c>
      <c r="D19" s="158"/>
      <c r="E19" s="173"/>
      <c r="F19" s="28" t="s">
        <v>14</v>
      </c>
    </row>
    <row r="20" spans="2:7" ht="50.15" customHeight="1">
      <c r="B20" s="235"/>
      <c r="C20" s="26" t="s">
        <v>2</v>
      </c>
      <c r="D20" s="159"/>
      <c r="E20" s="173"/>
      <c r="F20" s="28" t="s">
        <v>14</v>
      </c>
    </row>
    <row r="21" spans="2:7" ht="50.15" customHeight="1">
      <c r="B21" s="235"/>
      <c r="C21" s="26" t="s">
        <v>3</v>
      </c>
      <c r="D21" s="158"/>
      <c r="E21" s="173"/>
      <c r="F21" s="28" t="s">
        <v>14</v>
      </c>
    </row>
    <row r="22" spans="2:7" ht="50.15" customHeight="1">
      <c r="B22" s="235"/>
      <c r="C22" s="26" t="s">
        <v>4</v>
      </c>
      <c r="D22" s="158"/>
      <c r="E22" s="173"/>
      <c r="F22" s="28" t="s">
        <v>14</v>
      </c>
    </row>
    <row r="23" spans="2:7" ht="50.15" customHeight="1">
      <c r="B23" s="234" t="s">
        <v>75</v>
      </c>
      <c r="C23" s="26" t="s">
        <v>5</v>
      </c>
      <c r="D23" s="158"/>
      <c r="E23" s="173"/>
      <c r="F23" s="28" t="s">
        <v>14</v>
      </c>
    </row>
    <row r="24" spans="2:7" ht="50.15" customHeight="1">
      <c r="B24" s="235"/>
      <c r="C24" s="26" t="s">
        <v>41</v>
      </c>
      <c r="D24" s="158"/>
      <c r="E24" s="173"/>
      <c r="F24" s="28" t="s">
        <v>42</v>
      </c>
    </row>
    <row r="25" spans="2:7" ht="50.15" customHeight="1">
      <c r="B25" s="235"/>
      <c r="C25" s="26" t="s">
        <v>6</v>
      </c>
      <c r="D25" s="158"/>
      <c r="E25" s="173"/>
      <c r="F25" s="28" t="s">
        <v>14</v>
      </c>
    </row>
    <row r="26" spans="2:7" ht="50.15" customHeight="1">
      <c r="B26" s="236"/>
      <c r="C26" s="26" t="s">
        <v>7</v>
      </c>
      <c r="D26" s="158"/>
      <c r="E26" s="173"/>
      <c r="F26" s="28" t="s">
        <v>14</v>
      </c>
    </row>
    <row r="27" spans="2:7" ht="50.15" customHeight="1">
      <c r="B27" s="234" t="s">
        <v>76</v>
      </c>
      <c r="C27" s="26" t="s">
        <v>11</v>
      </c>
      <c r="D27" s="158"/>
      <c r="E27" s="173"/>
      <c r="F27" s="28" t="s">
        <v>14</v>
      </c>
    </row>
    <row r="28" spans="2:7" ht="50.15" customHeight="1">
      <c r="B28" s="235"/>
      <c r="C28" s="26" t="s">
        <v>8</v>
      </c>
      <c r="D28" s="158"/>
      <c r="E28" s="173"/>
      <c r="F28" s="28" t="s">
        <v>14</v>
      </c>
    </row>
    <row r="29" spans="2:7" ht="50.15" customHeight="1">
      <c r="B29" s="235"/>
      <c r="C29" s="26" t="s">
        <v>9</v>
      </c>
      <c r="D29" s="158"/>
      <c r="E29" s="173"/>
      <c r="F29" s="28" t="s">
        <v>14</v>
      </c>
    </row>
    <row r="30" spans="2:7" ht="50.15" customHeight="1">
      <c r="B30" s="235"/>
      <c r="C30" s="26" t="s">
        <v>10</v>
      </c>
      <c r="D30" s="158"/>
      <c r="E30" s="173"/>
      <c r="F30" s="28" t="s">
        <v>14</v>
      </c>
    </row>
    <row r="31" spans="2:7" ht="50.15" customHeight="1">
      <c r="B31" s="235"/>
      <c r="C31" s="29" t="s">
        <v>15</v>
      </c>
      <c r="D31" s="160"/>
      <c r="E31" s="174"/>
      <c r="F31" s="31" t="s">
        <v>14</v>
      </c>
    </row>
    <row r="32" spans="2:7" ht="50.15" customHeight="1">
      <c r="B32" s="235"/>
      <c r="C32" s="29" t="s">
        <v>16</v>
      </c>
      <c r="D32" s="160"/>
      <c r="E32" s="174"/>
      <c r="F32" s="31" t="s">
        <v>42</v>
      </c>
    </row>
    <row r="33" spans="2:6" ht="50.15" customHeight="1" thickBot="1">
      <c r="B33" s="237"/>
      <c r="C33" s="49" t="s">
        <v>77</v>
      </c>
      <c r="D33" s="160"/>
      <c r="E33" s="171"/>
      <c r="F33" s="50" t="s">
        <v>14</v>
      </c>
    </row>
    <row r="34" spans="2:6" ht="50.15" customHeight="1" thickTop="1">
      <c r="B34" s="194"/>
      <c r="C34" s="225" t="s">
        <v>108</v>
      </c>
      <c r="D34" s="226"/>
      <c r="E34" s="185">
        <f>SUM(E18:E33)</f>
        <v>0</v>
      </c>
      <c r="F34" s="27" t="s">
        <v>36</v>
      </c>
    </row>
    <row r="35" spans="2:6" ht="62.25" customHeight="1" thickBot="1">
      <c r="B35" s="189" t="s">
        <v>75</v>
      </c>
      <c r="C35" s="206" t="s">
        <v>40</v>
      </c>
      <c r="D35" s="160"/>
      <c r="E35" s="171"/>
      <c r="F35" s="32" t="s">
        <v>24</v>
      </c>
    </row>
    <row r="36" spans="2:6" ht="40" customHeight="1" thickTop="1" thickBot="1">
      <c r="B36" s="193"/>
      <c r="C36" s="229" t="s">
        <v>22</v>
      </c>
      <c r="D36" s="230"/>
      <c r="E36" s="186">
        <f>SUM(E34:E35)</f>
        <v>0</v>
      </c>
      <c r="F36" s="33" t="s">
        <v>14</v>
      </c>
    </row>
    <row r="37" spans="2:6" ht="45.75" customHeight="1">
      <c r="B37" s="214" t="s">
        <v>52</v>
      </c>
      <c r="C37" s="164"/>
      <c r="D37" s="161"/>
      <c r="E37" s="167"/>
      <c r="F37" s="177" t="s">
        <v>14</v>
      </c>
    </row>
    <row r="38" spans="2:6" ht="40" customHeight="1">
      <c r="B38" s="215"/>
      <c r="C38" s="165"/>
      <c r="D38" s="162"/>
      <c r="E38" s="168"/>
      <c r="F38" s="170"/>
    </row>
    <row r="39" spans="2:6" ht="40" customHeight="1">
      <c r="B39" s="215"/>
      <c r="C39" s="165"/>
      <c r="D39" s="162"/>
      <c r="E39" s="168"/>
      <c r="F39" s="170"/>
    </row>
    <row r="40" spans="2:6" ht="39.75" customHeight="1">
      <c r="B40" s="215"/>
      <c r="C40" s="165"/>
      <c r="D40" s="162"/>
      <c r="E40" s="168"/>
      <c r="F40" s="170"/>
    </row>
    <row r="41" spans="2:6" ht="40" customHeight="1" thickBot="1">
      <c r="B41" s="215"/>
      <c r="C41" s="166"/>
      <c r="D41" s="163"/>
      <c r="E41" s="169"/>
      <c r="F41" s="178"/>
    </row>
    <row r="42" spans="2:6" ht="54.75" customHeight="1" thickTop="1" thickBot="1">
      <c r="B42" s="215"/>
      <c r="C42" s="231" t="s">
        <v>25</v>
      </c>
      <c r="D42" s="232"/>
      <c r="E42" s="187">
        <f>SUM(E37:E41)</f>
        <v>0</v>
      </c>
      <c r="F42" s="34" t="s">
        <v>14</v>
      </c>
    </row>
    <row r="43" spans="2:6" ht="40" customHeight="1">
      <c r="B43" s="238" t="s">
        <v>39</v>
      </c>
      <c r="C43" s="239"/>
      <c r="D43" s="240"/>
      <c r="E43" s="188">
        <f>SUM(E36:E36,E42)</f>
        <v>0</v>
      </c>
      <c r="F43" s="24" t="s">
        <v>14</v>
      </c>
    </row>
    <row r="44" spans="2:6" ht="24" customHeight="1">
      <c r="B44" s="241" t="s">
        <v>26</v>
      </c>
      <c r="C44" s="241"/>
      <c r="D44" s="241"/>
      <c r="E44" s="241"/>
      <c r="F44" s="241"/>
    </row>
    <row r="45" spans="2:6" ht="18.75" customHeight="1">
      <c r="B45" s="2"/>
      <c r="C45" s="3"/>
      <c r="D45" s="2"/>
      <c r="E45" s="3"/>
      <c r="F45" s="2"/>
    </row>
    <row r="46" spans="2:6" ht="25.5" customHeight="1">
      <c r="B46" s="7"/>
      <c r="C46" s="17"/>
      <c r="D46" s="5"/>
      <c r="E46" s="6"/>
    </row>
    <row r="47" spans="2:6">
      <c r="D47" s="13"/>
      <c r="E47" s="8"/>
      <c r="F47" s="8"/>
    </row>
    <row r="48" spans="2:6">
      <c r="C48" s="2"/>
      <c r="D48" s="2"/>
      <c r="E48" s="2"/>
      <c r="F48" s="2"/>
    </row>
    <row r="49" spans="3:6">
      <c r="C49" s="2"/>
      <c r="E49" s="2"/>
      <c r="F49" s="2"/>
    </row>
    <row r="50" spans="3:6">
      <c r="E50" s="2"/>
    </row>
    <row r="51" spans="3:6">
      <c r="C51" s="2"/>
      <c r="E51" s="2"/>
    </row>
    <row r="52" spans="3:6">
      <c r="E52" s="2"/>
    </row>
    <row r="53" spans="3:6">
      <c r="C53" s="2"/>
      <c r="E53" s="2"/>
    </row>
    <row r="54" spans="3:6">
      <c r="C54" s="2"/>
      <c r="E54" s="2"/>
    </row>
    <row r="55" spans="3:6">
      <c r="C55" s="2"/>
      <c r="E55" s="2"/>
    </row>
    <row r="56" spans="3:6">
      <c r="C56" s="2"/>
      <c r="E56" s="2"/>
    </row>
    <row r="57" spans="3:6">
      <c r="C57" s="2"/>
      <c r="E57" s="2"/>
    </row>
  </sheetData>
  <sheetProtection algorithmName="SHA-512" hashValue="LVGRr0nBYdTNeE/Rfs9XmBAVOR8UULWnapHK5fQv+PrzbgPYzY2edPB+JNZ8J581ObaKgd+Pvvi0bUcpfwDbVQ==" saltValue="981DxWzTFYp/EzsrgYiOkg==" spinCount="100000" sheet="1" formatColumns="0" formatRows="0" insertRows="0"/>
  <mergeCells count="23">
    <mergeCell ref="B43:D43"/>
    <mergeCell ref="B44:F44"/>
    <mergeCell ref="B6:C6"/>
    <mergeCell ref="B7:C7"/>
    <mergeCell ref="B8:C8"/>
    <mergeCell ref="B9:D9"/>
    <mergeCell ref="C10:F10"/>
    <mergeCell ref="B10:B12"/>
    <mergeCell ref="C12:D12"/>
    <mergeCell ref="B1:F1"/>
    <mergeCell ref="B37:B42"/>
    <mergeCell ref="B5:F5"/>
    <mergeCell ref="B16:F16"/>
    <mergeCell ref="B14:D14"/>
    <mergeCell ref="C11:D11"/>
    <mergeCell ref="C34:D34"/>
    <mergeCell ref="C13:D13"/>
    <mergeCell ref="C36:D36"/>
    <mergeCell ref="C42:D42"/>
    <mergeCell ref="C3:D3"/>
    <mergeCell ref="B18:B22"/>
    <mergeCell ref="B23:B26"/>
    <mergeCell ref="B27:B33"/>
  </mergeCells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40" orientation="portrait" r:id="rId1"/>
  <headerFooter differentFirst="1">
    <oddHeader>&amp;L（様式３）</oddHeader>
    <firstHeader>&amp;L&amp;A</first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33"/>
  <sheetViews>
    <sheetView tabSelected="1" view="pageLayout" topLeftCell="O1" zoomScaleNormal="100" zoomScaleSheetLayoutView="85" workbookViewId="0">
      <selection activeCell="AB15" sqref="AB15"/>
    </sheetView>
  </sheetViews>
  <sheetFormatPr defaultColWidth="9" defaultRowHeight="13"/>
  <cols>
    <col min="1" max="1" width="3.26953125" style="51" customWidth="1"/>
    <col min="2" max="2" width="2.08984375" style="51" customWidth="1"/>
    <col min="3" max="3" width="23.36328125" style="51" customWidth="1"/>
    <col min="4" max="4" width="5.6328125" style="51" customWidth="1"/>
    <col min="5" max="5" width="4.453125" style="51" customWidth="1"/>
    <col min="6" max="6" width="6.6328125" style="51" customWidth="1"/>
    <col min="7" max="9" width="4.36328125" style="51" customWidth="1"/>
    <col min="10" max="10" width="12.6328125" style="51" customWidth="1"/>
    <col min="11" max="11" width="5.90625" style="51" customWidth="1"/>
    <col min="12" max="12" width="4.453125" style="51" customWidth="1"/>
    <col min="13" max="13" width="5.90625" style="51" customWidth="1"/>
    <col min="14" max="14" width="4.90625" style="51" customWidth="1"/>
    <col min="15" max="15" width="5.453125" style="51" customWidth="1"/>
    <col min="16" max="16" width="7" style="51" customWidth="1"/>
    <col min="17" max="17" width="11.453125" style="51" customWidth="1"/>
    <col min="18" max="18" width="7.453125" style="51" customWidth="1"/>
    <col min="19" max="19" width="12.08984375" style="51" customWidth="1"/>
    <col min="20" max="20" width="3.453125" style="51" customWidth="1"/>
    <col min="21" max="21" width="7.08984375" style="51" customWidth="1"/>
    <col min="22" max="22" width="9" style="51"/>
    <col min="23" max="23" width="11.08984375" style="51" customWidth="1"/>
    <col min="24" max="16384" width="9" style="51"/>
  </cols>
  <sheetData>
    <row r="1" spans="1:29" ht="27.75" customHeight="1">
      <c r="A1" s="154" t="s">
        <v>71</v>
      </c>
      <c r="B1" s="154"/>
      <c r="C1" s="154"/>
      <c r="D1" s="154"/>
      <c r="E1" s="154"/>
      <c r="F1" s="154"/>
      <c r="J1" s="52"/>
      <c r="K1" s="179" t="str">
        <f>'様式２収支予定表（入力用）'!C3</f>
        <v>事業名：</v>
      </c>
      <c r="L1" s="140"/>
      <c r="M1" s="140"/>
      <c r="N1" s="140"/>
      <c r="O1" s="140"/>
      <c r="P1" s="140"/>
      <c r="Q1" s="140"/>
      <c r="R1" s="141"/>
      <c r="S1" s="142"/>
      <c r="T1" s="142"/>
      <c r="U1" s="142"/>
      <c r="V1" s="142"/>
      <c r="W1" s="142"/>
    </row>
    <row r="2" spans="1:29" ht="16.5">
      <c r="A2" s="53" t="s">
        <v>27</v>
      </c>
      <c r="C2" s="53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5"/>
      <c r="Q2" s="55"/>
      <c r="R2" s="56"/>
      <c r="S2" s="56"/>
      <c r="T2" s="56"/>
      <c r="U2" s="56"/>
      <c r="V2" s="56"/>
      <c r="W2" s="56"/>
    </row>
    <row r="3" spans="1:29" ht="19.5" customHeight="1" thickBot="1">
      <c r="A3" s="54"/>
      <c r="B3" s="54"/>
      <c r="C3" s="53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5"/>
      <c r="S3" s="55"/>
      <c r="T3" s="55"/>
      <c r="U3" s="54"/>
      <c r="V3" s="54"/>
      <c r="W3" s="54"/>
    </row>
    <row r="4" spans="1:29" ht="24" customHeight="1" thickBot="1">
      <c r="A4" s="54"/>
      <c r="B4" s="55"/>
      <c r="C4" s="267" t="s">
        <v>23</v>
      </c>
      <c r="D4" s="268"/>
      <c r="E4" s="57"/>
      <c r="F4" s="35"/>
      <c r="G4" s="35"/>
      <c r="L4" s="57"/>
      <c r="V4" s="54"/>
      <c r="W4" s="54"/>
    </row>
    <row r="5" spans="1:29" ht="18.75" customHeight="1">
      <c r="A5" s="54"/>
      <c r="B5" s="55"/>
      <c r="C5" s="286">
        <f>'様式２収支予定表（入力用）'!E35</f>
        <v>0</v>
      </c>
      <c r="D5" s="58"/>
      <c r="E5" s="57"/>
      <c r="F5" s="35"/>
      <c r="G5" s="35"/>
      <c r="L5" s="57"/>
      <c r="V5" s="54"/>
      <c r="W5" s="54"/>
    </row>
    <row r="6" spans="1:29" ht="16.5">
      <c r="A6" s="54"/>
      <c r="B6" s="55"/>
      <c r="C6" s="287"/>
      <c r="D6" s="61"/>
      <c r="E6" s="57"/>
      <c r="F6" s="35"/>
      <c r="G6" s="35"/>
      <c r="L6" s="57"/>
      <c r="V6" s="54"/>
    </row>
    <row r="7" spans="1:29" ht="19.5" customHeight="1" thickBot="1">
      <c r="A7" s="54"/>
      <c r="B7" s="55"/>
      <c r="C7" s="288"/>
      <c r="D7" s="63" t="s">
        <v>31</v>
      </c>
      <c r="E7" s="64"/>
      <c r="F7" s="64"/>
      <c r="G7" s="64"/>
      <c r="L7" s="62"/>
      <c r="V7" s="54"/>
      <c r="W7" s="54"/>
      <c r="AC7" s="208"/>
    </row>
    <row r="8" spans="1:29" ht="24" customHeight="1" thickBot="1">
      <c r="A8" s="54"/>
      <c r="B8" s="55"/>
      <c r="C8" s="66" t="s">
        <v>98</v>
      </c>
      <c r="D8" s="67"/>
      <c r="E8" s="64"/>
      <c r="F8" s="64"/>
      <c r="G8" s="64"/>
      <c r="H8" s="263" t="s">
        <v>81</v>
      </c>
      <c r="I8" s="264"/>
      <c r="J8" s="264"/>
      <c r="K8" s="265"/>
      <c r="L8" s="62"/>
      <c r="M8" s="280" t="s">
        <v>95</v>
      </c>
      <c r="O8" s="284" t="s">
        <v>29</v>
      </c>
      <c r="P8" s="57"/>
      <c r="Q8" s="291" t="s">
        <v>30</v>
      </c>
      <c r="R8" s="269" t="s">
        <v>82</v>
      </c>
      <c r="S8" s="270"/>
      <c r="T8" s="270"/>
      <c r="U8" s="271"/>
      <c r="V8" s="55"/>
      <c r="W8" s="54"/>
      <c r="AC8" s="208">
        <f>ROUNDDOWN(H9*9/10,0)</f>
        <v>0</v>
      </c>
    </row>
    <row r="9" spans="1:29" ht="19">
      <c r="A9" s="54"/>
      <c r="B9" s="55"/>
      <c r="C9" s="66"/>
      <c r="D9" s="67"/>
      <c r="E9" s="64"/>
      <c r="F9" s="64"/>
      <c r="G9" s="54"/>
      <c r="H9" s="272">
        <f>IF($C$5&lt;$C$12,$C$5,IF($C$5&gt;=$C$12,$C$12))</f>
        <v>0</v>
      </c>
      <c r="I9" s="273"/>
      <c r="J9" s="273"/>
      <c r="K9" s="36"/>
      <c r="L9" s="62"/>
      <c r="M9" s="280"/>
      <c r="N9" s="59">
        <v>9</v>
      </c>
      <c r="O9" s="284"/>
      <c r="P9" s="57"/>
      <c r="Q9" s="291"/>
      <c r="R9" s="272">
        <f>IF(AC8&lt;=0,0,AC8)</f>
        <v>0</v>
      </c>
      <c r="S9" s="273"/>
      <c r="T9" s="273"/>
      <c r="U9" s="60"/>
      <c r="W9" s="54"/>
      <c r="AC9" s="208"/>
    </row>
    <row r="10" spans="1:29" ht="19.5" thickBot="1">
      <c r="A10" s="54"/>
      <c r="B10" s="55"/>
      <c r="C10" s="37"/>
      <c r="D10" s="71"/>
      <c r="E10" s="64"/>
      <c r="F10" s="64"/>
      <c r="G10" s="64"/>
      <c r="H10" s="274"/>
      <c r="I10" s="275"/>
      <c r="J10" s="275"/>
      <c r="K10" s="36"/>
      <c r="L10" s="62"/>
      <c r="M10" s="280"/>
      <c r="N10" s="62"/>
      <c r="O10" s="284"/>
      <c r="P10" s="212">
        <v>10</v>
      </c>
      <c r="Q10" s="291"/>
      <c r="R10" s="274"/>
      <c r="S10" s="275"/>
      <c r="T10" s="275"/>
      <c r="U10" s="60"/>
      <c r="V10" s="70" t="s">
        <v>103</v>
      </c>
      <c r="W10" s="54"/>
      <c r="AC10" s="208"/>
    </row>
    <row r="11" spans="1:29" ht="24" customHeight="1" thickBot="1">
      <c r="A11" s="54"/>
      <c r="B11" s="55"/>
      <c r="C11" s="259" t="s">
        <v>96</v>
      </c>
      <c r="D11" s="260"/>
      <c r="E11" s="57"/>
      <c r="F11" s="57"/>
      <c r="G11" s="64"/>
      <c r="H11" s="276"/>
      <c r="I11" s="277"/>
      <c r="J11" s="277"/>
      <c r="K11" s="209" t="s">
        <v>31</v>
      </c>
      <c r="L11" s="62"/>
      <c r="M11" s="280"/>
      <c r="N11" s="65"/>
      <c r="O11" s="284"/>
      <c r="P11" s="65"/>
      <c r="Q11" s="291"/>
      <c r="R11" s="276"/>
      <c r="S11" s="277"/>
      <c r="T11" s="277"/>
      <c r="U11" s="209" t="s">
        <v>31</v>
      </c>
      <c r="V11" s="53" t="s">
        <v>106</v>
      </c>
      <c r="W11" s="54"/>
      <c r="AC11" s="208"/>
    </row>
    <row r="12" spans="1:29" ht="17.25" customHeight="1">
      <c r="A12" s="54"/>
      <c r="B12" s="55"/>
      <c r="C12" s="261">
        <f>'様式２収支予定表（入力用）'!E36+'様式２収支予定表（入力用）'!E42-'様式２収支予定表（入力用）'!E9</f>
        <v>0</v>
      </c>
      <c r="D12" s="198"/>
      <c r="E12" s="196"/>
      <c r="F12" s="62"/>
      <c r="G12" s="64"/>
      <c r="H12" s="54" t="s">
        <v>97</v>
      </c>
      <c r="L12" s="62"/>
      <c r="M12" s="69"/>
      <c r="N12" s="65"/>
      <c r="O12" s="65"/>
      <c r="P12" s="65"/>
      <c r="Q12" s="65"/>
      <c r="R12" s="65"/>
      <c r="S12" s="65"/>
      <c r="T12" s="65"/>
      <c r="U12" s="54"/>
      <c r="W12" s="54"/>
      <c r="AC12" s="208"/>
    </row>
    <row r="13" spans="1:29" ht="42" customHeight="1" thickBot="1">
      <c r="A13" s="55"/>
      <c r="B13" s="55"/>
      <c r="C13" s="262"/>
      <c r="D13" s="199" t="s">
        <v>14</v>
      </c>
      <c r="E13" s="197"/>
      <c r="F13" s="207" t="str">
        <f>IF(C12='様式２収支予定表（入力用）'!E13,"OK","ERROR")</f>
        <v>OK</v>
      </c>
      <c r="G13" s="64"/>
      <c r="K13" s="200"/>
      <c r="L13" s="62"/>
      <c r="M13" s="69"/>
      <c r="N13" s="65"/>
      <c r="O13" s="65"/>
      <c r="P13" s="65"/>
      <c r="Q13" s="65"/>
      <c r="R13" s="65"/>
      <c r="S13" s="65"/>
      <c r="T13" s="65"/>
      <c r="U13" s="55"/>
      <c r="V13" s="55"/>
      <c r="W13" s="55"/>
      <c r="X13" s="200"/>
      <c r="Y13" s="200"/>
      <c r="Z13" s="200"/>
      <c r="AA13" s="200"/>
      <c r="AC13" s="208"/>
    </row>
    <row r="14" spans="1:29" ht="46.5" customHeight="1">
      <c r="A14" s="72"/>
      <c r="B14" s="72"/>
      <c r="C14" s="266" t="s">
        <v>105</v>
      </c>
      <c r="D14" s="266"/>
      <c r="E14" s="266"/>
      <c r="F14" s="266"/>
      <c r="G14" s="266"/>
      <c r="H14" s="266"/>
      <c r="I14" s="266"/>
      <c r="J14" s="73"/>
      <c r="L14" s="62"/>
      <c r="M14" s="69"/>
      <c r="N14" s="65"/>
      <c r="O14" s="65"/>
      <c r="P14" s="65"/>
      <c r="Q14" s="65"/>
      <c r="R14" s="65"/>
      <c r="S14" s="65"/>
      <c r="T14" s="65"/>
      <c r="U14" s="72"/>
      <c r="V14" s="72"/>
      <c r="W14" s="72"/>
      <c r="X14" s="73"/>
      <c r="Y14" s="73"/>
      <c r="Z14" s="73"/>
      <c r="AA14" s="73"/>
      <c r="AC14" s="208"/>
    </row>
    <row r="15" spans="1:29" ht="23.25" customHeight="1">
      <c r="A15" s="53" t="s">
        <v>91</v>
      </c>
      <c r="B15" s="55"/>
      <c r="C15" s="66"/>
      <c r="D15" s="67"/>
      <c r="E15" s="64"/>
      <c r="F15" s="64"/>
      <c r="G15" s="201"/>
      <c r="H15" s="64"/>
      <c r="I15" s="202"/>
      <c r="J15" s="68"/>
      <c r="K15" s="203"/>
      <c r="L15" s="203"/>
      <c r="M15" s="204"/>
      <c r="N15" s="205"/>
      <c r="O15" s="205"/>
      <c r="P15" s="205"/>
      <c r="Q15" s="205"/>
      <c r="R15" s="205"/>
      <c r="S15" s="205"/>
      <c r="T15" s="205"/>
      <c r="U15" s="55"/>
      <c r="V15" s="55"/>
      <c r="W15" s="55"/>
      <c r="AC15" s="208">
        <f>ROUNDDOWN((C19-H19)*4/5,0)</f>
        <v>0</v>
      </c>
    </row>
    <row r="16" spans="1:29" ht="19.5" customHeight="1">
      <c r="A16" s="54"/>
      <c r="B16" s="55"/>
      <c r="C16" s="64"/>
      <c r="D16" s="64"/>
      <c r="E16" s="64"/>
      <c r="F16" s="64"/>
      <c r="G16" s="64"/>
      <c r="H16" s="64"/>
      <c r="I16" s="68"/>
      <c r="J16" s="68"/>
      <c r="K16" s="62"/>
      <c r="L16" s="62"/>
      <c r="M16" s="62"/>
      <c r="N16" s="65"/>
      <c r="O16" s="65"/>
      <c r="P16" s="65"/>
      <c r="Q16" s="65"/>
      <c r="R16" s="65"/>
      <c r="S16" s="65"/>
      <c r="T16" s="65"/>
      <c r="U16" s="54"/>
      <c r="V16" s="54"/>
      <c r="W16" s="54"/>
      <c r="AC16" s="208"/>
    </row>
    <row r="17" spans="1:29" ht="18.75" customHeight="1" thickBot="1">
      <c r="A17" s="54"/>
      <c r="B17" s="55"/>
      <c r="C17" s="114"/>
      <c r="D17" s="115"/>
      <c r="E17" s="64"/>
      <c r="F17" s="64"/>
      <c r="G17" s="64"/>
      <c r="H17" s="64"/>
      <c r="I17" s="68"/>
      <c r="J17" s="68"/>
      <c r="K17" s="62"/>
      <c r="L17" s="62"/>
      <c r="M17" s="62"/>
      <c r="N17" s="65"/>
      <c r="O17" s="65"/>
      <c r="P17" s="65"/>
      <c r="Q17" s="65"/>
      <c r="R17" s="65"/>
      <c r="S17" s="65"/>
      <c r="T17" s="65"/>
      <c r="U17" s="54"/>
      <c r="V17" s="54"/>
      <c r="W17" s="54"/>
      <c r="AC17" s="208"/>
    </row>
    <row r="18" spans="1:29" ht="24" customHeight="1" thickBot="1">
      <c r="A18" s="54"/>
      <c r="B18" s="55"/>
      <c r="C18" s="278" t="s">
        <v>108</v>
      </c>
      <c r="D18" s="279"/>
      <c r="E18" s="54"/>
      <c r="F18" s="280" t="s">
        <v>32</v>
      </c>
      <c r="G18" s="78"/>
      <c r="H18" s="281" t="s">
        <v>94</v>
      </c>
      <c r="I18" s="282"/>
      <c r="J18" s="282"/>
      <c r="K18" s="283"/>
      <c r="L18" s="57"/>
      <c r="M18" s="280" t="s">
        <v>28</v>
      </c>
      <c r="N18" s="57"/>
      <c r="O18" s="284" t="s">
        <v>29</v>
      </c>
      <c r="P18" s="57"/>
      <c r="Q18" s="285" t="s">
        <v>30</v>
      </c>
      <c r="R18" s="269" t="s">
        <v>83</v>
      </c>
      <c r="S18" s="270"/>
      <c r="T18" s="270"/>
      <c r="U18" s="271"/>
      <c r="V18" s="54"/>
      <c r="W18" s="54"/>
    </row>
    <row r="19" spans="1:29" ht="18.75" customHeight="1">
      <c r="A19" s="54"/>
      <c r="B19" s="55"/>
      <c r="C19" s="272">
        <f>'様式２収支予定表（入力用）'!E34</f>
        <v>0</v>
      </c>
      <c r="D19" s="81"/>
      <c r="E19" s="54"/>
      <c r="F19" s="280"/>
      <c r="G19" s="78"/>
      <c r="H19" s="272">
        <f>'様式２収支予定表（入力用）'!E9</f>
        <v>0</v>
      </c>
      <c r="I19" s="273"/>
      <c r="J19" s="273"/>
      <c r="K19" s="38"/>
      <c r="L19" s="57"/>
      <c r="M19" s="280"/>
      <c r="N19" s="79">
        <v>4</v>
      </c>
      <c r="O19" s="284"/>
      <c r="P19" s="57"/>
      <c r="Q19" s="285"/>
      <c r="R19" s="272">
        <f>IF(AC15&lt;=0,0,AC15)</f>
        <v>0</v>
      </c>
      <c r="S19" s="273"/>
      <c r="T19" s="273"/>
      <c r="U19" s="80"/>
      <c r="W19" s="54"/>
    </row>
    <row r="20" spans="1:29" ht="18.75" customHeight="1">
      <c r="A20" s="54"/>
      <c r="B20" s="55"/>
      <c r="C20" s="274"/>
      <c r="D20" s="81"/>
      <c r="E20" s="54"/>
      <c r="F20" s="280"/>
      <c r="G20" s="78"/>
      <c r="H20" s="274"/>
      <c r="I20" s="275"/>
      <c r="J20" s="275"/>
      <c r="K20" s="38"/>
      <c r="L20" s="57"/>
      <c r="M20" s="280"/>
      <c r="N20" s="57"/>
      <c r="O20" s="284"/>
      <c r="P20" s="82">
        <v>5</v>
      </c>
      <c r="Q20" s="285"/>
      <c r="R20" s="274"/>
      <c r="S20" s="275"/>
      <c r="T20" s="275"/>
      <c r="U20" s="60"/>
      <c r="V20" s="70" t="s">
        <v>103</v>
      </c>
      <c r="W20" s="54"/>
    </row>
    <row r="21" spans="1:29" ht="19.5" customHeight="1" thickBot="1">
      <c r="A21" s="54"/>
      <c r="B21" s="55"/>
      <c r="C21" s="276"/>
      <c r="D21" s="209" t="s">
        <v>31</v>
      </c>
      <c r="E21" s="54"/>
      <c r="F21" s="280"/>
      <c r="G21" s="78"/>
      <c r="H21" s="276"/>
      <c r="I21" s="277"/>
      <c r="J21" s="277"/>
      <c r="K21" s="209" t="s">
        <v>31</v>
      </c>
      <c r="L21" s="57"/>
      <c r="M21" s="280"/>
      <c r="N21" s="57"/>
      <c r="O21" s="284"/>
      <c r="P21" s="57"/>
      <c r="Q21" s="285"/>
      <c r="R21" s="276"/>
      <c r="S21" s="277"/>
      <c r="T21" s="277"/>
      <c r="U21" s="209" t="s">
        <v>31</v>
      </c>
      <c r="V21" s="70" t="s">
        <v>104</v>
      </c>
      <c r="W21" s="54"/>
    </row>
    <row r="22" spans="1:29" ht="24" customHeight="1">
      <c r="A22" s="54"/>
      <c r="B22" s="55"/>
      <c r="C22" s="55" t="s">
        <v>100</v>
      </c>
      <c r="D22" s="67"/>
      <c r="E22" s="64"/>
      <c r="F22" s="66"/>
      <c r="G22" s="54"/>
      <c r="H22" s="66" t="s">
        <v>99</v>
      </c>
      <c r="I22" s="68"/>
      <c r="J22" s="68"/>
      <c r="K22" s="62"/>
      <c r="L22" s="62"/>
      <c r="M22" s="69"/>
      <c r="N22" s="65"/>
      <c r="O22" s="65"/>
      <c r="P22" s="65"/>
      <c r="Q22" s="65"/>
      <c r="R22" s="65"/>
      <c r="S22" s="65"/>
      <c r="T22" s="65"/>
      <c r="W22" s="54"/>
    </row>
    <row r="23" spans="1:29" ht="16.5">
      <c r="A23" s="54"/>
      <c r="B23" s="55"/>
      <c r="C23" s="55"/>
      <c r="D23" s="67"/>
      <c r="E23" s="64"/>
      <c r="F23" s="66"/>
      <c r="G23" s="54"/>
      <c r="H23" s="64"/>
      <c r="I23" s="68"/>
      <c r="J23" s="68"/>
      <c r="K23" s="62"/>
      <c r="L23" s="62"/>
      <c r="M23" s="69"/>
      <c r="N23" s="65"/>
      <c r="O23" s="65"/>
      <c r="P23" s="65"/>
      <c r="Q23" s="65"/>
      <c r="R23" s="65"/>
      <c r="S23" s="65"/>
      <c r="T23" s="65"/>
      <c r="V23" s="54"/>
      <c r="W23" s="54"/>
    </row>
    <row r="24" spans="1:29" ht="16.5">
      <c r="A24" s="54"/>
      <c r="B24" s="55"/>
      <c r="C24" s="55"/>
      <c r="D24" s="67"/>
      <c r="E24" s="64"/>
      <c r="F24" s="83"/>
      <c r="G24" s="54"/>
      <c r="H24" s="64"/>
      <c r="I24" s="68"/>
      <c r="J24" s="68"/>
      <c r="K24" s="62"/>
      <c r="L24" s="62"/>
      <c r="M24" s="69"/>
      <c r="N24" s="65"/>
      <c r="O24" s="65"/>
      <c r="P24" s="65"/>
      <c r="Q24" s="65"/>
      <c r="R24" s="65"/>
      <c r="S24" s="65"/>
      <c r="T24" s="65"/>
      <c r="U24" s="70"/>
      <c r="V24" s="54"/>
      <c r="W24" s="54"/>
    </row>
    <row r="25" spans="1:29" ht="8.25" customHeight="1">
      <c r="A25" s="72"/>
      <c r="B25" s="72"/>
      <c r="C25" s="73"/>
      <c r="D25" s="84"/>
      <c r="E25" s="74"/>
      <c r="F25" s="85"/>
      <c r="G25" s="72"/>
      <c r="H25" s="74"/>
      <c r="I25" s="75"/>
      <c r="J25" s="75"/>
      <c r="K25" s="76"/>
      <c r="L25" s="76"/>
      <c r="M25" s="76"/>
      <c r="N25" s="77"/>
      <c r="O25" s="77"/>
      <c r="P25" s="77"/>
      <c r="Q25" s="77"/>
      <c r="R25" s="77"/>
      <c r="S25" s="77"/>
      <c r="T25" s="77"/>
      <c r="U25" s="72"/>
      <c r="V25" s="72"/>
      <c r="W25" s="72"/>
      <c r="X25" s="139"/>
      <c r="Y25" s="139"/>
      <c r="Z25" s="139"/>
      <c r="AA25" s="139"/>
    </row>
    <row r="26" spans="1:29" ht="23.25" customHeight="1">
      <c r="A26" s="53" t="s">
        <v>33</v>
      </c>
      <c r="B26" s="86"/>
      <c r="C26" s="39"/>
      <c r="D26" s="40"/>
      <c r="E26" s="40"/>
      <c r="F26" s="87"/>
      <c r="G26" s="87"/>
      <c r="H26" s="88"/>
      <c r="I26" s="89"/>
      <c r="J26" s="89"/>
      <c r="K26" s="90"/>
      <c r="L26" s="90"/>
      <c r="M26" s="90"/>
      <c r="N26" s="91"/>
      <c r="O26" s="91"/>
      <c r="P26" s="91"/>
      <c r="Q26" s="92"/>
      <c r="R26" s="93"/>
      <c r="S26" s="94"/>
      <c r="T26" s="95"/>
      <c r="U26" s="55"/>
      <c r="V26" s="54"/>
      <c r="W26" s="54"/>
    </row>
    <row r="27" spans="1:29" ht="19.5" customHeight="1" thickBot="1">
      <c r="A27" s="54"/>
      <c r="B27" s="86"/>
      <c r="C27" s="40"/>
      <c r="D27" s="40"/>
      <c r="E27" s="40"/>
      <c r="F27" s="91"/>
      <c r="G27" s="91"/>
      <c r="H27" s="89"/>
      <c r="I27" s="91"/>
      <c r="J27" s="91"/>
      <c r="K27" s="90"/>
      <c r="L27" s="90"/>
      <c r="M27" s="90"/>
      <c r="N27" s="135"/>
      <c r="O27" s="135"/>
      <c r="P27" s="136"/>
      <c r="Q27" s="97"/>
      <c r="R27" s="97"/>
      <c r="S27" s="97"/>
      <c r="T27" s="96"/>
      <c r="U27" s="96"/>
      <c r="V27" s="132"/>
      <c r="W27" s="132"/>
      <c r="X27" s="133"/>
    </row>
    <row r="28" spans="1:29" ht="24" customHeight="1" thickBot="1">
      <c r="A28" s="54"/>
      <c r="B28" s="86"/>
      <c r="C28" s="292" t="s">
        <v>82</v>
      </c>
      <c r="D28" s="293"/>
      <c r="E28" s="40"/>
      <c r="F28" s="280" t="s">
        <v>34</v>
      </c>
      <c r="G28" s="98"/>
      <c r="H28" s="269" t="s">
        <v>83</v>
      </c>
      <c r="I28" s="270"/>
      <c r="J28" s="270"/>
      <c r="K28" s="271"/>
      <c r="L28" s="90"/>
      <c r="M28" s="294" t="s">
        <v>30</v>
      </c>
      <c r="N28" s="302" t="s">
        <v>49</v>
      </c>
      <c r="O28" s="303"/>
      <c r="P28" s="303"/>
      <c r="Q28" s="303"/>
      <c r="R28" s="304"/>
      <c r="S28" s="97"/>
      <c r="T28" s="295" t="s">
        <v>46</v>
      </c>
      <c r="U28" s="296"/>
      <c r="V28" s="296"/>
      <c r="W28" s="296"/>
      <c r="X28" s="296"/>
      <c r="Y28" s="134"/>
    </row>
    <row r="29" spans="1:29" ht="18" customHeight="1" thickTop="1">
      <c r="A29" s="54"/>
      <c r="B29" s="86"/>
      <c r="C29" s="272">
        <f>R9</f>
        <v>0</v>
      </c>
      <c r="D29" s="99"/>
      <c r="E29" s="95"/>
      <c r="F29" s="280"/>
      <c r="G29" s="98"/>
      <c r="H29" s="272">
        <f>R19</f>
        <v>0</v>
      </c>
      <c r="I29" s="273"/>
      <c r="J29" s="273"/>
      <c r="K29" s="41"/>
      <c r="L29" s="42"/>
      <c r="M29" s="294"/>
      <c r="N29" s="305">
        <f>ROUNDDOWN(C29+H29,-3)</f>
        <v>0</v>
      </c>
      <c r="O29" s="306"/>
      <c r="P29" s="306"/>
      <c r="Q29" s="306"/>
      <c r="R29" s="137"/>
      <c r="S29" s="97"/>
      <c r="T29" s="297">
        <f>MIN(N29,2000000)</f>
        <v>0</v>
      </c>
      <c r="U29" s="298"/>
      <c r="V29" s="298"/>
      <c r="W29" s="298"/>
      <c r="X29" s="100"/>
      <c r="Y29" s="90" t="s">
        <v>70</v>
      </c>
    </row>
    <row r="30" spans="1:29" ht="17.25" customHeight="1">
      <c r="A30" s="54"/>
      <c r="B30" s="86"/>
      <c r="C30" s="274"/>
      <c r="D30" s="101"/>
      <c r="E30" s="95"/>
      <c r="F30" s="280"/>
      <c r="G30" s="98"/>
      <c r="H30" s="274"/>
      <c r="I30" s="275"/>
      <c r="J30" s="275"/>
      <c r="K30" s="101"/>
      <c r="L30" s="97"/>
      <c r="M30" s="294"/>
      <c r="N30" s="307"/>
      <c r="O30" s="308"/>
      <c r="P30" s="308"/>
      <c r="Q30" s="308"/>
      <c r="R30" s="138"/>
      <c r="T30" s="299"/>
      <c r="U30" s="275"/>
      <c r="V30" s="275"/>
      <c r="W30" s="275"/>
      <c r="X30" s="106"/>
      <c r="Y30" s="289" t="s">
        <v>90</v>
      </c>
      <c r="Z30" s="290"/>
      <c r="AA30" s="290"/>
    </row>
    <row r="31" spans="1:29" ht="41.15" customHeight="1" thickBot="1">
      <c r="A31" s="54"/>
      <c r="B31" s="55"/>
      <c r="C31" s="276"/>
      <c r="D31" s="209" t="s">
        <v>31</v>
      </c>
      <c r="E31" s="65"/>
      <c r="F31" s="280"/>
      <c r="G31" s="102"/>
      <c r="H31" s="276"/>
      <c r="I31" s="277"/>
      <c r="J31" s="277"/>
      <c r="K31" s="209" t="s">
        <v>31</v>
      </c>
      <c r="L31" s="62"/>
      <c r="M31" s="294"/>
      <c r="N31" s="309"/>
      <c r="O31" s="310"/>
      <c r="P31" s="310"/>
      <c r="Q31" s="310"/>
      <c r="R31" s="210" t="s">
        <v>48</v>
      </c>
      <c r="T31" s="300"/>
      <c r="U31" s="301"/>
      <c r="V31" s="301"/>
      <c r="W31" s="301"/>
      <c r="X31" s="211" t="s">
        <v>31</v>
      </c>
      <c r="Y31" s="289"/>
      <c r="Z31" s="290"/>
      <c r="AA31" s="290"/>
    </row>
    <row r="32" spans="1:29" ht="22.5" customHeight="1" thickTop="1">
      <c r="A32" s="54"/>
      <c r="B32" s="55"/>
      <c r="C32" s="103" t="s">
        <v>101</v>
      </c>
      <c r="D32" s="104"/>
      <c r="E32" s="65"/>
      <c r="F32" s="65"/>
      <c r="G32" s="65"/>
      <c r="H32" s="257" t="s">
        <v>102</v>
      </c>
      <c r="I32" s="257"/>
      <c r="J32" s="257"/>
      <c r="K32" s="257"/>
      <c r="L32" s="62"/>
      <c r="M32" s="69"/>
      <c r="N32" s="64"/>
      <c r="O32" s="64"/>
      <c r="P32" s="90" t="s">
        <v>35</v>
      </c>
      <c r="Q32" s="55"/>
      <c r="R32" s="65"/>
      <c r="S32" s="65"/>
      <c r="T32" s="65"/>
      <c r="U32" s="54"/>
      <c r="V32" s="54"/>
      <c r="W32" s="105"/>
    </row>
    <row r="33" spans="8:11">
      <c r="H33" s="258"/>
      <c r="I33" s="258"/>
      <c r="J33" s="258"/>
      <c r="K33" s="258"/>
    </row>
  </sheetData>
  <sheetProtection algorithmName="SHA-512" hashValue="cANZL853l9CuFYO/yV/pKzvuOK8Qnsbg5ZwQcmBYbanbahit2aox/Qix42naXvPQBVo//l1l/M/8l0T77p3ZgQ==" saltValue="6FjkdRjfmAkb5s4nXZ2VGQ==" spinCount="100000" sheet="1" objects="1" scenarios="1" formatColumns="0"/>
  <mergeCells count="34">
    <mergeCell ref="Y30:AA31"/>
    <mergeCell ref="R9:T11"/>
    <mergeCell ref="Q8:Q11"/>
    <mergeCell ref="C28:D28"/>
    <mergeCell ref="F28:F31"/>
    <mergeCell ref="H28:K28"/>
    <mergeCell ref="M28:M31"/>
    <mergeCell ref="C29:C31"/>
    <mergeCell ref="H29:J31"/>
    <mergeCell ref="T28:X28"/>
    <mergeCell ref="T29:W31"/>
    <mergeCell ref="N28:R28"/>
    <mergeCell ref="N29:Q31"/>
    <mergeCell ref="M8:M11"/>
    <mergeCell ref="O8:O11"/>
    <mergeCell ref="C4:D4"/>
    <mergeCell ref="R18:U18"/>
    <mergeCell ref="H19:J21"/>
    <mergeCell ref="R19:T21"/>
    <mergeCell ref="C18:D18"/>
    <mergeCell ref="C19:C21"/>
    <mergeCell ref="F18:F21"/>
    <mergeCell ref="H18:K18"/>
    <mergeCell ref="M18:M21"/>
    <mergeCell ref="O18:O21"/>
    <mergeCell ref="Q18:Q21"/>
    <mergeCell ref="R8:U8"/>
    <mergeCell ref="C5:C7"/>
    <mergeCell ref="H9:J11"/>
    <mergeCell ref="H32:K33"/>
    <mergeCell ref="C11:D11"/>
    <mergeCell ref="C12:C13"/>
    <mergeCell ref="H8:K8"/>
    <mergeCell ref="C14:I14"/>
  </mergeCells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63" orientation="landscape" r:id="rId1"/>
  <headerFooter differentFirst="1">
    <oddHeader>&amp;L（様式３）</oddHeader>
    <firstHeader>&amp;L&amp;A</first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4"/>
  <sheetViews>
    <sheetView view="pageBreakPreview" zoomScale="75" zoomScaleNormal="100" zoomScaleSheetLayoutView="75" workbookViewId="0">
      <selection activeCell="E38" sqref="E38"/>
    </sheetView>
  </sheetViews>
  <sheetFormatPr defaultColWidth="9" defaultRowHeight="13"/>
  <cols>
    <col min="1" max="1" width="5.7265625" style="1" customWidth="1"/>
    <col min="2" max="2" width="13.36328125" style="1" customWidth="1"/>
    <col min="3" max="3" width="30.90625" style="1" customWidth="1"/>
    <col min="4" max="4" width="84" style="1" customWidth="1"/>
    <col min="5" max="5" width="24.453125" style="1" customWidth="1"/>
    <col min="6" max="6" width="5.453125" style="1" customWidth="1"/>
    <col min="7" max="7" width="3.36328125" style="1" customWidth="1"/>
    <col min="8" max="16384" width="9" style="1"/>
  </cols>
  <sheetData>
    <row r="1" spans="1:7" ht="32.25" customHeight="1">
      <c r="B1" s="213" t="s">
        <v>72</v>
      </c>
      <c r="C1" s="213"/>
      <c r="D1" s="213"/>
      <c r="E1" s="213"/>
      <c r="F1" s="213"/>
    </row>
    <row r="2" spans="1:7" ht="11.25" customHeight="1">
      <c r="B2" s="131"/>
      <c r="C2" s="131"/>
      <c r="D2" s="131"/>
      <c r="E2" s="131"/>
      <c r="F2" s="131"/>
    </row>
    <row r="3" spans="1:7" ht="21" customHeight="1">
      <c r="B3" s="11"/>
      <c r="C3" s="311" t="s">
        <v>51</v>
      </c>
      <c r="D3" s="311"/>
      <c r="E3" s="10"/>
      <c r="F3" s="9"/>
    </row>
    <row r="4" spans="1:7" ht="7.5" customHeight="1">
      <c r="B4" s="2"/>
    </row>
    <row r="5" spans="1:7" ht="24.75" customHeight="1">
      <c r="B5" s="216" t="s">
        <v>20</v>
      </c>
      <c r="C5" s="216"/>
      <c r="D5" s="216"/>
      <c r="E5" s="216"/>
      <c r="F5" s="216"/>
    </row>
    <row r="6" spans="1:7" ht="40" customHeight="1">
      <c r="B6" s="242" t="s">
        <v>12</v>
      </c>
      <c r="C6" s="243"/>
      <c r="D6" s="21" t="s">
        <v>13</v>
      </c>
      <c r="E6" s="20" t="s">
        <v>17</v>
      </c>
      <c r="F6" s="19"/>
    </row>
    <row r="7" spans="1:7" ht="40" customHeight="1">
      <c r="B7" s="312" t="s">
        <v>18</v>
      </c>
      <c r="C7" s="313"/>
      <c r="D7" s="143" t="s">
        <v>53</v>
      </c>
      <c r="E7" s="123">
        <v>70000</v>
      </c>
      <c r="F7" s="108" t="s">
        <v>14</v>
      </c>
    </row>
    <row r="8" spans="1:7" ht="40" customHeight="1" thickBot="1">
      <c r="B8" s="314" t="s">
        <v>84</v>
      </c>
      <c r="C8" s="315"/>
      <c r="D8" s="111" t="s">
        <v>54</v>
      </c>
      <c r="E8" s="124">
        <v>15000</v>
      </c>
      <c r="F8" s="108" t="s">
        <v>14</v>
      </c>
    </row>
    <row r="9" spans="1:7" ht="40" customHeight="1" thickTop="1">
      <c r="B9" s="316" t="s">
        <v>47</v>
      </c>
      <c r="C9" s="317"/>
      <c r="D9" s="318"/>
      <c r="E9" s="118">
        <v>85000</v>
      </c>
      <c r="F9" s="112" t="s">
        <v>14</v>
      </c>
    </row>
    <row r="10" spans="1:7" ht="24" customHeight="1">
      <c r="A10" s="109"/>
      <c r="B10" s="151"/>
      <c r="C10" s="149" t="s">
        <v>92</v>
      </c>
      <c r="D10" s="149"/>
      <c r="E10" s="149"/>
      <c r="F10" s="150"/>
    </row>
    <row r="11" spans="1:7" ht="40" customHeight="1">
      <c r="A11" s="109"/>
      <c r="B11" s="152"/>
      <c r="C11" s="312" t="s">
        <v>85</v>
      </c>
      <c r="D11" s="313"/>
      <c r="E11" s="116">
        <v>1191000</v>
      </c>
      <c r="F11" s="107" t="s">
        <v>14</v>
      </c>
    </row>
    <row r="12" spans="1:7" ht="40" customHeight="1" thickBot="1">
      <c r="A12" s="109"/>
      <c r="B12" s="152"/>
      <c r="C12" s="319" t="s">
        <v>93</v>
      </c>
      <c r="D12" s="320"/>
      <c r="E12" s="117">
        <v>395000</v>
      </c>
      <c r="F12" s="31" t="s">
        <v>14</v>
      </c>
      <c r="G12" s="15"/>
    </row>
    <row r="13" spans="1:7" ht="40" customHeight="1" thickTop="1" thickBot="1">
      <c r="A13" s="109"/>
      <c r="B13" s="110"/>
      <c r="C13" s="229" t="s">
        <v>45</v>
      </c>
      <c r="D13" s="230"/>
      <c r="E13" s="119">
        <v>1586000</v>
      </c>
      <c r="F13" s="113" t="s">
        <v>14</v>
      </c>
      <c r="G13" s="2"/>
    </row>
    <row r="14" spans="1:7" ht="40" customHeight="1">
      <c r="B14" s="220" t="s">
        <v>43</v>
      </c>
      <c r="C14" s="221"/>
      <c r="D14" s="222"/>
      <c r="E14" s="23">
        <v>1671000</v>
      </c>
      <c r="F14" s="22" t="s">
        <v>14</v>
      </c>
    </row>
    <row r="15" spans="1:7" ht="13.5" customHeight="1">
      <c r="B15" s="14"/>
      <c r="C15" s="14"/>
      <c r="D15" s="14"/>
      <c r="E15" s="14"/>
      <c r="F15" s="14"/>
    </row>
    <row r="16" spans="1:7" ht="24.75" customHeight="1">
      <c r="B16" s="153" t="s">
        <v>21</v>
      </c>
      <c r="C16" s="149"/>
      <c r="D16" s="149"/>
      <c r="E16" s="149"/>
      <c r="F16" s="150"/>
    </row>
    <row r="17" spans="2:7" ht="40" customHeight="1">
      <c r="B17" s="191" t="s">
        <v>86</v>
      </c>
      <c r="C17" s="25" t="s">
        <v>78</v>
      </c>
      <c r="D17" s="21" t="s">
        <v>13</v>
      </c>
      <c r="E17" s="20" t="s">
        <v>19</v>
      </c>
      <c r="F17" s="19"/>
    </row>
    <row r="18" spans="2:7" ht="40" customHeight="1">
      <c r="B18" s="324" t="s">
        <v>74</v>
      </c>
      <c r="C18" s="26" t="s">
        <v>0</v>
      </c>
      <c r="D18" s="144" t="s">
        <v>67</v>
      </c>
      <c r="E18" s="125">
        <v>80000</v>
      </c>
      <c r="F18" s="27" t="s">
        <v>14</v>
      </c>
      <c r="G18" s="15"/>
    </row>
    <row r="19" spans="2:7" ht="40" customHeight="1">
      <c r="B19" s="215"/>
      <c r="C19" s="26" t="s">
        <v>1</v>
      </c>
      <c r="D19" s="145"/>
      <c r="E19" s="126"/>
      <c r="F19" s="28" t="s">
        <v>14</v>
      </c>
    </row>
    <row r="20" spans="2:7" ht="40" customHeight="1">
      <c r="B20" s="215"/>
      <c r="C20" s="26" t="s">
        <v>2</v>
      </c>
      <c r="D20" s="146" t="s">
        <v>66</v>
      </c>
      <c r="E20" s="126">
        <v>150000</v>
      </c>
      <c r="F20" s="28" t="s">
        <v>14</v>
      </c>
    </row>
    <row r="21" spans="2:7" ht="40" customHeight="1">
      <c r="B21" s="215"/>
      <c r="C21" s="26" t="s">
        <v>3</v>
      </c>
      <c r="D21" s="145" t="s">
        <v>65</v>
      </c>
      <c r="E21" s="126">
        <v>90000</v>
      </c>
      <c r="F21" s="28" t="s">
        <v>14</v>
      </c>
    </row>
    <row r="22" spans="2:7" ht="40" customHeight="1">
      <c r="B22" s="325"/>
      <c r="C22" s="26" t="s">
        <v>4</v>
      </c>
      <c r="D22" s="145" t="s">
        <v>68</v>
      </c>
      <c r="E22" s="126">
        <v>100000</v>
      </c>
      <c r="F22" s="28" t="s">
        <v>14</v>
      </c>
    </row>
    <row r="23" spans="2:7" ht="40" customHeight="1">
      <c r="B23" s="215" t="s">
        <v>75</v>
      </c>
      <c r="C23" s="26" t="s">
        <v>5</v>
      </c>
      <c r="D23" s="145" t="s">
        <v>55</v>
      </c>
      <c r="E23" s="126">
        <v>200000</v>
      </c>
      <c r="F23" s="28" t="s">
        <v>14</v>
      </c>
    </row>
    <row r="24" spans="2:7" ht="40" customHeight="1">
      <c r="B24" s="215"/>
      <c r="C24" s="26" t="s">
        <v>41</v>
      </c>
      <c r="D24" s="145" t="s">
        <v>56</v>
      </c>
      <c r="E24" s="126">
        <v>10000</v>
      </c>
      <c r="F24" s="28" t="s">
        <v>14</v>
      </c>
    </row>
    <row r="25" spans="2:7" ht="40" customHeight="1">
      <c r="B25" s="215"/>
      <c r="C25" s="26" t="s">
        <v>6</v>
      </c>
      <c r="D25" s="145" t="s">
        <v>57</v>
      </c>
      <c r="E25" s="126">
        <v>100000</v>
      </c>
      <c r="F25" s="28" t="s">
        <v>14</v>
      </c>
    </row>
    <row r="26" spans="2:7" ht="40" customHeight="1">
      <c r="B26" s="215"/>
      <c r="C26" s="26" t="s">
        <v>7</v>
      </c>
      <c r="D26" s="145" t="s">
        <v>58</v>
      </c>
      <c r="E26" s="126">
        <v>20000</v>
      </c>
      <c r="F26" s="28" t="s">
        <v>14</v>
      </c>
    </row>
    <row r="27" spans="2:7" ht="40" customHeight="1">
      <c r="B27" s="324" t="s">
        <v>76</v>
      </c>
      <c r="C27" s="26" t="s">
        <v>11</v>
      </c>
      <c r="D27" s="145" t="s">
        <v>59</v>
      </c>
      <c r="E27" s="126">
        <v>700000</v>
      </c>
      <c r="F27" s="28" t="s">
        <v>14</v>
      </c>
    </row>
    <row r="28" spans="2:7" ht="40" customHeight="1">
      <c r="B28" s="215"/>
      <c r="C28" s="26" t="s">
        <v>8</v>
      </c>
      <c r="D28" s="145" t="s">
        <v>63</v>
      </c>
      <c r="E28" s="126">
        <v>50000</v>
      </c>
      <c r="F28" s="28" t="s">
        <v>14</v>
      </c>
    </row>
    <row r="29" spans="2:7" ht="40" customHeight="1">
      <c r="B29" s="215"/>
      <c r="C29" s="26" t="s">
        <v>9</v>
      </c>
      <c r="D29" s="145" t="s">
        <v>60</v>
      </c>
      <c r="E29" s="126">
        <v>6000</v>
      </c>
      <c r="F29" s="28" t="s">
        <v>14</v>
      </c>
    </row>
    <row r="30" spans="2:7" ht="40" customHeight="1">
      <c r="B30" s="215"/>
      <c r="C30" s="26" t="s">
        <v>10</v>
      </c>
      <c r="D30" s="145" t="s">
        <v>61</v>
      </c>
      <c r="E30" s="126">
        <v>15000</v>
      </c>
      <c r="F30" s="28" t="s">
        <v>14</v>
      </c>
    </row>
    <row r="31" spans="2:7" ht="40" customHeight="1">
      <c r="B31" s="215"/>
      <c r="C31" s="29" t="s">
        <v>15</v>
      </c>
      <c r="D31" s="147" t="s">
        <v>62</v>
      </c>
      <c r="E31" s="127">
        <v>20000</v>
      </c>
      <c r="F31" s="31" t="s">
        <v>14</v>
      </c>
    </row>
    <row r="32" spans="2:7" ht="40" customHeight="1">
      <c r="B32" s="215"/>
      <c r="C32" s="29" t="s">
        <v>87</v>
      </c>
      <c r="D32" s="147"/>
      <c r="E32" s="127"/>
      <c r="F32" s="31" t="s">
        <v>14</v>
      </c>
    </row>
    <row r="33" spans="2:6" ht="40" customHeight="1" thickBot="1">
      <c r="B33" s="326"/>
      <c r="C33" s="49" t="s">
        <v>77</v>
      </c>
      <c r="D33" s="30"/>
      <c r="E33" s="128"/>
      <c r="F33" s="50" t="s">
        <v>14</v>
      </c>
    </row>
    <row r="34" spans="2:6" ht="40" customHeight="1" thickTop="1">
      <c r="B34" s="194"/>
      <c r="C34" s="321" t="s">
        <v>38</v>
      </c>
      <c r="D34" s="322"/>
      <c r="E34" s="122">
        <v>1541000</v>
      </c>
      <c r="F34" s="27" t="s">
        <v>14</v>
      </c>
    </row>
    <row r="35" spans="2:6" ht="51.75" customHeight="1" thickBot="1">
      <c r="B35" s="195" t="s">
        <v>75</v>
      </c>
      <c r="C35" s="48" t="s">
        <v>40</v>
      </c>
      <c r="D35" s="147" t="s">
        <v>69</v>
      </c>
      <c r="E35" s="128">
        <v>30000</v>
      </c>
      <c r="F35" s="32" t="s">
        <v>14</v>
      </c>
    </row>
    <row r="36" spans="2:6" ht="40" customHeight="1" thickTop="1" thickBot="1">
      <c r="B36" s="190"/>
      <c r="C36" s="229" t="s">
        <v>22</v>
      </c>
      <c r="D36" s="230"/>
      <c r="E36" s="121">
        <v>1571000</v>
      </c>
      <c r="F36" s="33" t="s">
        <v>14</v>
      </c>
    </row>
    <row r="37" spans="2:6" ht="40" customHeight="1">
      <c r="B37" s="214" t="s">
        <v>52</v>
      </c>
      <c r="C37" s="43" t="s">
        <v>37</v>
      </c>
      <c r="D37" s="148" t="s">
        <v>64</v>
      </c>
      <c r="E37" s="129">
        <v>100000</v>
      </c>
      <c r="F37" s="46" t="s">
        <v>14</v>
      </c>
    </row>
    <row r="38" spans="2:6" ht="77.25" customHeight="1" thickBot="1">
      <c r="B38" s="215"/>
      <c r="C38" s="44"/>
      <c r="D38" s="45"/>
      <c r="E38" s="130"/>
      <c r="F38" s="47"/>
    </row>
    <row r="39" spans="2:6" ht="54.75" customHeight="1" thickTop="1" thickBot="1">
      <c r="B39" s="323"/>
      <c r="C39" s="231" t="s">
        <v>25</v>
      </c>
      <c r="D39" s="232"/>
      <c r="E39" s="120">
        <v>100000</v>
      </c>
      <c r="F39" s="34" t="s">
        <v>14</v>
      </c>
    </row>
    <row r="40" spans="2:6" ht="40" customHeight="1">
      <c r="B40" s="238" t="s">
        <v>39</v>
      </c>
      <c r="C40" s="239"/>
      <c r="D40" s="240"/>
      <c r="E40" s="16">
        <v>1671000</v>
      </c>
      <c r="F40" s="24" t="s">
        <v>14</v>
      </c>
    </row>
    <row r="41" spans="2:6" ht="24" customHeight="1">
      <c r="B41" s="241" t="s">
        <v>26</v>
      </c>
      <c r="C41" s="241"/>
      <c r="D41" s="241"/>
      <c r="E41" s="241"/>
      <c r="F41" s="241"/>
    </row>
    <row r="42" spans="2:6" ht="18.75" customHeight="1">
      <c r="B42" s="2"/>
      <c r="C42" s="3"/>
      <c r="D42" s="2"/>
      <c r="E42" s="3"/>
      <c r="F42" s="2"/>
    </row>
    <row r="43" spans="2:6" ht="25.5" customHeight="1">
      <c r="B43" s="7"/>
      <c r="C43" s="17"/>
      <c r="D43" s="5"/>
      <c r="E43" s="6"/>
    </row>
    <row r="44" spans="2:6">
      <c r="D44" s="13"/>
      <c r="E44" s="8"/>
      <c r="F44" s="8"/>
    </row>
    <row r="45" spans="2:6">
      <c r="C45" s="2"/>
      <c r="D45" s="2"/>
      <c r="E45" s="2"/>
      <c r="F45" s="2"/>
    </row>
    <row r="46" spans="2:6">
      <c r="C46" s="2"/>
      <c r="E46" s="2"/>
      <c r="F46" s="2"/>
    </row>
    <row r="47" spans="2:6">
      <c r="E47" s="2"/>
      <c r="F47" s="2"/>
    </row>
    <row r="48" spans="2:6">
      <c r="C48" s="2"/>
      <c r="E48" s="2"/>
    </row>
    <row r="49" spans="3:5">
      <c r="C49" s="2"/>
      <c r="E49" s="2"/>
    </row>
    <row r="50" spans="3:5">
      <c r="C50" s="2"/>
      <c r="E50" s="2"/>
    </row>
    <row r="51" spans="3:5">
      <c r="C51" s="2"/>
      <c r="E51" s="2"/>
    </row>
    <row r="52" spans="3:5">
      <c r="C52" s="2"/>
      <c r="E52" s="2"/>
    </row>
    <row r="53" spans="3:5">
      <c r="C53" s="2"/>
      <c r="E53" s="2"/>
    </row>
    <row r="54" spans="3:5">
      <c r="E54" s="2"/>
    </row>
  </sheetData>
  <sheetProtection algorithmName="SHA-512" hashValue="g4mJe5a1VVtr284+xEwM/O9LQ3UvHmmjW3686v5yVnxESgdeEtMZlxIwDn+OEjrZgtVUYLtNBFhWYUPlB/NzIw==" saltValue="v7xLhdzy+jNt3IAPrqq30g==" spinCount="100000" sheet="1" objects="1" scenarios="1"/>
  <mergeCells count="20">
    <mergeCell ref="B40:D40"/>
    <mergeCell ref="B41:F41"/>
    <mergeCell ref="B14:D14"/>
    <mergeCell ref="C34:D34"/>
    <mergeCell ref="B37:B39"/>
    <mergeCell ref="C39:D39"/>
    <mergeCell ref="B18:B22"/>
    <mergeCell ref="B23:B26"/>
    <mergeCell ref="B27:B33"/>
    <mergeCell ref="C36:D36"/>
    <mergeCell ref="C13:D13"/>
    <mergeCell ref="B1:F1"/>
    <mergeCell ref="C3:D3"/>
    <mergeCell ref="B5:F5"/>
    <mergeCell ref="B6:C6"/>
    <mergeCell ref="B7:C7"/>
    <mergeCell ref="B8:C8"/>
    <mergeCell ref="B9:D9"/>
    <mergeCell ref="C11:D11"/>
    <mergeCell ref="C12:D12"/>
  </mergeCells>
  <phoneticPr fontId="1"/>
  <printOptions horizontalCentered="1" verticalCentered="1"/>
  <pageMargins left="0.43307086614173229" right="0.43307086614173229" top="0.74803149606299213" bottom="0.74803149606299213" header="0.31496062992125984" footer="0.31496062992125984"/>
  <pageSetup paperSize="9" scale="52" orientation="portrait" r:id="rId1"/>
  <headerFooter>
    <oddHeader>&amp;L（様式２）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様式２収支予定表（入力用）</vt:lpstr>
      <vt:lpstr>様式3 補助金計算表【申請】※入力不要（自動計算）</vt:lpstr>
      <vt:lpstr>【記入例】様式２収支予定表 </vt:lpstr>
      <vt:lpstr>'【記入例】様式２収支予定表 '!Print_Area</vt:lpstr>
      <vt:lpstr>'様式２収支予定表（入力用）'!Print_Area</vt:lpstr>
      <vt:lpstr>'様式3 補助金計算表【申請】※入力不要（自動計算）'!Print_Area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収支予定表（様式2）および補助金計算表（様式3）</dc:title>
  <dc:creator>千代田区</dc:creator>
  <cp:lastPrinted>2025-01-06T06:10:46Z</cp:lastPrinted>
  <dcterms:created xsi:type="dcterms:W3CDTF">2015-03-13T04:45:22Z</dcterms:created>
  <dcterms:modified xsi:type="dcterms:W3CDTF">2025-01-06T06:13:18Z</dcterms:modified>
</cp:coreProperties>
</file>