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yoda\Desktop\共有\20200204作業\プレスリリース\excel\"/>
    </mc:Choice>
  </mc:AlternateContent>
  <xr:revisionPtr revIDLastSave="0" documentId="13_ncr:1_{F81F9A54-3F8E-47FB-BB52-100CE2CAC1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受検状況" sheetId="1" r:id="rId1"/>
  </sheets>
  <definedNames>
    <definedName name="_xlnm.Print_Area" localSheetId="0">受検状況!$B$2:$N$21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  <c r="I7" i="1"/>
  <c r="J15" i="1" l="1"/>
  <c r="I15" i="1"/>
  <c r="G15" i="1"/>
  <c r="F15" i="1"/>
  <c r="H15" i="1" s="1"/>
  <c r="D15" i="1"/>
  <c r="C15" i="1"/>
  <c r="M14" i="1"/>
  <c r="L14" i="1"/>
  <c r="K14" i="1"/>
  <c r="H14" i="1"/>
  <c r="E14" i="1"/>
  <c r="M13" i="1"/>
  <c r="L13" i="1"/>
  <c r="K13" i="1"/>
  <c r="H13" i="1"/>
  <c r="E13" i="1"/>
  <c r="J21" i="1"/>
  <c r="I21" i="1"/>
  <c r="D21" i="1"/>
  <c r="C21" i="1"/>
  <c r="M20" i="1"/>
  <c r="L20" i="1"/>
  <c r="K20" i="1"/>
  <c r="N20" i="1" s="1"/>
  <c r="E20" i="1"/>
  <c r="M19" i="1"/>
  <c r="L19" i="1"/>
  <c r="K19" i="1"/>
  <c r="E19" i="1"/>
  <c r="N14" i="1" l="1"/>
  <c r="E21" i="1"/>
  <c r="K15" i="1"/>
  <c r="K21" i="1"/>
  <c r="E15" i="1"/>
  <c r="N13" i="1"/>
  <c r="N19" i="1"/>
  <c r="H6" i="1" l="1"/>
  <c r="H5" i="1"/>
  <c r="G7" i="1" l="1"/>
  <c r="F7" i="1"/>
  <c r="H7" i="1" l="1"/>
  <c r="K6" i="1"/>
  <c r="K5" i="1"/>
  <c r="K7" i="1" l="1"/>
  <c r="D7" i="1" l="1"/>
  <c r="C7" i="1"/>
  <c r="M6" i="1" l="1"/>
  <c r="L6" i="1"/>
  <c r="E6" i="1"/>
  <c r="N6" i="1" s="1"/>
  <c r="M5" i="1"/>
  <c r="L5" i="1"/>
  <c r="E5" i="1"/>
  <c r="E7" i="1" l="1"/>
  <c r="N5" i="1"/>
</calcChain>
</file>

<file path=xl/sharedStrings.xml><?xml version="1.0" encoding="utf-8"?>
<sst xmlns="http://schemas.openxmlformats.org/spreadsheetml/2006/main" count="64" uniqueCount="25">
  <si>
    <t>区分</t>
    <rPh sb="0" eb="2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</si>
  <si>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</si>
  <si>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</si>
  <si>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</si>
  <si>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【参考】</t>
    <rPh sb="1" eb="3">
      <t>サンコウ</t>
    </rPh>
    <phoneticPr fontId="1"/>
  </si>
  <si>
    <t>募集人員(a)</t>
    <rPh sb="0" eb="2">
      <t>ボシュウ</t>
    </rPh>
    <rPh sb="2" eb="4">
      <t>ジンイン</t>
    </rPh>
    <phoneticPr fontId="2"/>
  </si>
  <si>
    <t>受検者数(b)</t>
    <rPh sb="0" eb="2">
      <t>ジュケン</t>
    </rPh>
    <rPh sb="2" eb="3">
      <t>シャ</t>
    </rPh>
    <rPh sb="3" eb="4">
      <t>スウ</t>
    </rPh>
    <phoneticPr fontId="2"/>
  </si>
  <si>
    <t>受検倍率(b/a)</t>
    <rPh sb="0" eb="2">
      <t>ジュケン</t>
    </rPh>
    <rPh sb="2" eb="4">
      <t>バイリツ</t>
    </rPh>
    <phoneticPr fontId="2"/>
  </si>
  <si>
    <t>Ａ</t>
    <phoneticPr fontId="2"/>
  </si>
  <si>
    <t>Ｂ</t>
    <phoneticPr fontId="2"/>
  </si>
  <si>
    <t>応募人員</t>
    <rPh sb="0" eb="2">
      <t>オウボ</t>
    </rPh>
    <rPh sb="2" eb="3">
      <t>ジン</t>
    </rPh>
    <rPh sb="3" eb="4">
      <t>イン</t>
    </rPh>
    <phoneticPr fontId="2"/>
  </si>
  <si>
    <t>合計</t>
    <rPh sb="0" eb="2">
      <t>ゴウケイ</t>
    </rPh>
    <phoneticPr fontId="1"/>
  </si>
  <si>
    <t>（平成３０年度）</t>
    <rPh sb="1" eb="3">
      <t>ヘイセイ</t>
    </rPh>
    <rPh sb="5" eb="7">
      <t>ネンド</t>
    </rPh>
    <phoneticPr fontId="1"/>
  </si>
  <si>
    <t>区分</t>
    <rPh sb="0" eb="2">
      <t>クブン</t>
    </rPh>
    <phoneticPr fontId="1"/>
  </si>
  <si>
    <t>募集人員(a)</t>
    <rPh sb="0" eb="2">
      <t>ボシュウ</t>
    </rPh>
    <rPh sb="2" eb="4">
      <t>ジンイン</t>
    </rPh>
    <phoneticPr fontId="1"/>
  </si>
  <si>
    <t>応募人員</t>
    <rPh sb="0" eb="2">
      <t>オウボ</t>
    </rPh>
    <rPh sb="2" eb="3">
      <t>ジン</t>
    </rPh>
    <rPh sb="3" eb="4">
      <t>イン</t>
    </rPh>
    <phoneticPr fontId="1"/>
  </si>
  <si>
    <t>受検者数(b)</t>
    <rPh sb="0" eb="2">
      <t>ジュケン</t>
    </rPh>
    <rPh sb="2" eb="3">
      <t>シャ</t>
    </rPh>
    <rPh sb="3" eb="4">
      <t>スウ</t>
    </rPh>
    <phoneticPr fontId="1"/>
  </si>
  <si>
    <t>受検倍率(b/a)</t>
    <rPh sb="0" eb="2">
      <t>ジュケン</t>
    </rPh>
    <rPh sb="2" eb="4">
      <t>バイリツ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</si>
  <si>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</si>
  <si>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</si>
  <si>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</si>
  <si>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Ａ</t>
    <phoneticPr fontId="1"/>
  </si>
  <si>
    <t>Ｂ</t>
    <phoneticPr fontId="1"/>
  </si>
  <si>
    <t>（平成３１年度）</t>
    <phoneticPr fontId="1"/>
  </si>
  <si>
    <t>令和２年度　千代田区立九段中等教育学校入学者決定　受検状況</t>
    <rPh sb="0" eb="2">
      <t>レイワ</t>
    </rPh>
    <rPh sb="3" eb="5">
      <t>ネンド</t>
    </rPh>
    <rPh sb="6" eb="10">
      <t>チヨダク</t>
    </rPh>
    <rPh sb="10" eb="11">
      <t>リツ</t>
    </rPh>
    <rPh sb="11" eb="13">
      <t>クダン</t>
    </rPh>
    <rPh sb="13" eb="14">
      <t>チュウ</t>
    </rPh>
    <rPh sb="14" eb="15">
      <t>トウ</t>
    </rPh>
    <rPh sb="15" eb="17">
      <t>キョウイク</t>
    </rPh>
    <rPh sb="17" eb="19">
      <t>ガッコウ</t>
    </rPh>
    <rPh sb="19" eb="22">
      <t>ニュウガクシャ</t>
    </rPh>
    <rPh sb="22" eb="24">
      <t>ケッテイ</t>
    </rPh>
    <rPh sb="25" eb="27">
      <t>ジュケン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</si>
</sst>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_);[Red]\(#,##0.0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vertical="top" wrapText="1"/>
    </xf>
    <xf numFmtId="0" fontId="0" fillId="0" borderId="0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zoomScale="75" workbookViewId="0">
      <selection activeCell="I15" sqref="I15"/>
    </sheetView>
  </sheetViews>
  <sheetFormatPr defaultRowHeight="13.5" x14ac:dyDescent="0.15"/>
  <cols>
    <col min="1" max="1" width="3.25" customWidth="1"/>
    <col min="2" max="14" width="9.625" customWidth="1"/>
  </cols>
  <sheetData>
    <row r="1" spans="1:15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27.75" customHeight="1" x14ac:dyDescent="0.15">
      <c r="A2" s="7"/>
      <c r="B2" s="17" t="s">
        <v>24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5" ht="27.75" customHeight="1" x14ac:dyDescent="0.15">
      <c r="A3" s="7"/>
      <c r="B3" s="15" t="s">
        <v>0</v>
      </c>
      <c r="C3" s="14" t="s">
        <v>5</v>
      </c>
      <c r="D3" s="14"/>
      <c r="E3" s="14"/>
      <c r="F3" s="14" t="s">
        <v>10</v>
      </c>
      <c r="G3" s="14"/>
      <c r="H3" s="14"/>
      <c r="I3" s="14" t="s">
        <v>6</v>
      </c>
      <c r="J3" s="14"/>
      <c r="K3" s="14"/>
      <c r="L3" s="14" t="s">
        <v>7</v>
      </c>
      <c r="M3" s="14"/>
      <c r="N3" s="14"/>
    </row>
    <row r="4" spans="1:15" ht="27.75" customHeight="1" x14ac:dyDescent="0.15">
      <c r="A4" s="7"/>
      <c r="B4" s="16"/>
      <c r="C4" s="6" t="s">
        <v>1</v>
      </c>
      <c r="D4" s="6" t="s">
        <v>2</v>
      </c>
      <c r="E4" s="6" t="s">
        <v>3</v>
      </c>
      <c r="F4" s="6" t="s">
        <v>1</v>
      </c>
      <c r="G4" s="6" t="s">
        <v>2</v>
      </c>
      <c r="H4" s="6" t="s">
        <v>3</v>
      </c>
      <c r="I4" s="6" t="s">
        <v>1</v>
      </c>
      <c r="J4" s="6" t="s">
        <v>2</v>
      </c>
      <c r="K4" s="6" t="s">
        <v>3</v>
      </c>
      <c r="L4" s="6" t="s">
        <v>1</v>
      </c>
      <c r="M4" s="6" t="s">
        <v>2</v>
      </c>
      <c r="N4" s="6" t="s">
        <v>3</v>
      </c>
    </row>
    <row r="5" spans="1:15" ht="27.75" customHeight="1" x14ac:dyDescent="0.15">
      <c r="A5" s="7"/>
      <c r="B5" s="3" t="s">
        <v>8</v>
      </c>
      <c r="C5" s="8">
        <v>40</v>
      </c>
      <c r="D5" s="8">
        <v>40</v>
      </c>
      <c r="E5" s="8">
        <f>+C5+D5</f>
        <v>80</v>
      </c>
      <c r="F5" s="8">
        <v>97</v>
      </c>
      <c r="G5" s="8">
        <v>95</v>
      </c>
      <c r="H5" s="8">
        <f>SUM(F5:G5)</f>
        <v>192</v>
      </c>
      <c r="I5" s="8">
        <v>92</v>
      </c>
      <c r="J5" s="8">
        <v>86</v>
      </c>
      <c r="K5" s="8">
        <f>I5+J5</f>
        <v>178</v>
      </c>
      <c r="L5" s="9">
        <f t="shared" ref="L5:N6" si="0">+I5/C5</f>
        <v>2.2999999999999998</v>
      </c>
      <c r="M5" s="9">
        <f t="shared" si="0"/>
        <v>2.15</v>
      </c>
      <c r="N5" s="9">
        <f t="shared" si="0"/>
        <v>2.2250000000000001</v>
      </c>
    </row>
    <row r="6" spans="1:15" ht="27.75" customHeight="1" x14ac:dyDescent="0.15">
      <c r="A6" s="7"/>
      <c r="B6" s="3" t="s">
        <v>9</v>
      </c>
      <c r="C6" s="8">
        <v>40</v>
      </c>
      <c r="D6" s="8">
        <v>40</v>
      </c>
      <c r="E6" s="8">
        <f>+C6+D6</f>
        <v>80</v>
      </c>
      <c r="F6" s="8">
        <v>232</v>
      </c>
      <c r="G6" s="8">
        <v>309</v>
      </c>
      <c r="H6" s="8">
        <f t="shared" ref="H6:H7" si="1">SUM(F6:G6)</f>
        <v>541</v>
      </c>
      <c r="I6" s="8">
        <v>220</v>
      </c>
      <c r="J6" s="8">
        <v>291</v>
      </c>
      <c r="K6" s="8">
        <f t="shared" ref="K6:K7" si="2">I6+J6</f>
        <v>511</v>
      </c>
      <c r="L6" s="9">
        <f t="shared" si="0"/>
        <v>5.5</v>
      </c>
      <c r="M6" s="9">
        <f t="shared" si="0"/>
        <v>7.2750000000000004</v>
      </c>
      <c r="N6" s="9">
        <f t="shared" si="0"/>
        <v>6.3875000000000002</v>
      </c>
    </row>
    <row r="7" spans="1:15" ht="27.75" customHeight="1" x14ac:dyDescent="0.15">
      <c r="A7" s="10"/>
      <c r="B7" s="3" t="s">
        <v>11</v>
      </c>
      <c r="C7" s="8">
        <f>C5+C6</f>
        <v>80</v>
      </c>
      <c r="D7" s="8">
        <f t="shared" ref="D7:E7" si="3">D5+D6</f>
        <v>80</v>
      </c>
      <c r="E7" s="8">
        <f t="shared" si="3"/>
        <v>160</v>
      </c>
      <c r="F7" s="8">
        <f>SUM(F5:F6)</f>
        <v>329</v>
      </c>
      <c r="G7" s="8">
        <f>SUM(G5:G6)</f>
        <v>404</v>
      </c>
      <c r="H7" s="8">
        <f t="shared" si="1"/>
        <v>733</v>
      </c>
      <c r="I7" s="8">
        <f>SUM(I5:I6)</f>
        <v>312</v>
      </c>
      <c r="J7" s="8">
        <f>SUM(J5:J6)</f>
        <v>377</v>
      </c>
      <c r="K7" s="8">
        <f t="shared" si="2"/>
        <v>689</v>
      </c>
      <c r="L7" s="11"/>
      <c r="M7" s="11"/>
      <c r="N7" s="11"/>
      <c r="O7" s="2"/>
    </row>
    <row r="8" spans="1:15" ht="16.5" customHeight="1" x14ac:dyDescent="0.15">
      <c r="A8" s="10"/>
      <c r="B8" s="4"/>
      <c r="C8" s="12"/>
      <c r="D8" s="12"/>
      <c r="E8" s="12"/>
      <c r="F8" s="12"/>
      <c r="G8" s="12"/>
      <c r="H8" s="12"/>
      <c r="I8" s="12"/>
      <c r="J8" s="12"/>
      <c r="K8" s="12"/>
      <c r="L8" s="11"/>
      <c r="M8" s="11"/>
      <c r="N8" s="11"/>
      <c r="O8" s="2"/>
    </row>
    <row r="9" spans="1:15" ht="27.75" customHeight="1" x14ac:dyDescent="0.15">
      <c r="A9" s="10"/>
      <c r="B9" s="4" t="s">
        <v>4</v>
      </c>
      <c r="C9" s="12"/>
      <c r="D9" s="12"/>
      <c r="E9" s="12"/>
      <c r="F9" s="12"/>
      <c r="G9" s="12"/>
      <c r="H9" s="12"/>
      <c r="I9" s="12"/>
      <c r="J9" s="12"/>
      <c r="K9" s="12"/>
      <c r="L9" s="11"/>
      <c r="M9" s="11"/>
      <c r="N9" s="11"/>
      <c r="O9" s="2"/>
    </row>
    <row r="10" spans="1:15" ht="27.75" customHeight="1" x14ac:dyDescent="0.15">
      <c r="A10" s="10"/>
      <c r="B10" s="5" t="s">
        <v>23</v>
      </c>
      <c r="C10" s="12"/>
      <c r="D10" s="12"/>
      <c r="E10" s="12"/>
      <c r="F10" s="12"/>
      <c r="G10" s="12"/>
      <c r="H10" s="12"/>
      <c r="I10" s="12"/>
      <c r="J10" s="12"/>
      <c r="K10" s="12"/>
      <c r="L10" s="11"/>
      <c r="M10" s="11"/>
      <c r="N10" s="11"/>
      <c r="O10" s="2"/>
    </row>
    <row r="11" spans="1:15" ht="27.75" customHeight="1" x14ac:dyDescent="0.15">
      <c r="A11" s="7"/>
      <c r="B11" s="15" t="s">
        <v>13</v>
      </c>
      <c r="C11" s="14" t="s">
        <v>14</v>
      </c>
      <c r="D11" s="14"/>
      <c r="E11" s="14"/>
      <c r="F11" s="14" t="s">
        <v>15</v>
      </c>
      <c r="G11" s="14"/>
      <c r="H11" s="14"/>
      <c r="I11" s="14" t="s">
        <v>16</v>
      </c>
      <c r="J11" s="14"/>
      <c r="K11" s="14"/>
      <c r="L11" s="14" t="s">
        <v>17</v>
      </c>
      <c r="M11" s="14"/>
      <c r="N11" s="14"/>
    </row>
    <row r="12" spans="1:15" ht="27.75" customHeight="1" x14ac:dyDescent="0.15">
      <c r="A12" s="7"/>
      <c r="B12" s="16"/>
      <c r="C12" s="13" t="s">
        <v>18</v>
      </c>
      <c r="D12" s="13" t="s">
        <v>19</v>
      </c>
      <c r="E12" s="13" t="s">
        <v>20</v>
      </c>
      <c r="F12" s="13" t="s">
        <v>18</v>
      </c>
      <c r="G12" s="13" t="s">
        <v>19</v>
      </c>
      <c r="H12" s="13" t="s">
        <v>20</v>
      </c>
      <c r="I12" s="13" t="s">
        <v>18</v>
      </c>
      <c r="J12" s="13" t="s">
        <v>19</v>
      </c>
      <c r="K12" s="13" t="s">
        <v>20</v>
      </c>
      <c r="L12" s="13" t="s">
        <v>18</v>
      </c>
      <c r="M12" s="13" t="s">
        <v>19</v>
      </c>
      <c r="N12" s="13" t="s">
        <v>20</v>
      </c>
    </row>
    <row r="13" spans="1:15" ht="27.75" customHeight="1" x14ac:dyDescent="0.15">
      <c r="A13" s="7"/>
      <c r="B13" s="3" t="s">
        <v>21</v>
      </c>
      <c r="C13" s="8">
        <v>40</v>
      </c>
      <c r="D13" s="8">
        <v>40</v>
      </c>
      <c r="E13" s="8">
        <f>+C13+D13</f>
        <v>80</v>
      </c>
      <c r="F13" s="8">
        <v>96</v>
      </c>
      <c r="G13" s="8">
        <v>87</v>
      </c>
      <c r="H13" s="8">
        <f>SUM(F13:G13)</f>
        <v>183</v>
      </c>
      <c r="I13" s="8">
        <v>87</v>
      </c>
      <c r="J13" s="8">
        <v>83</v>
      </c>
      <c r="K13" s="8">
        <f>I13+J13</f>
        <v>170</v>
      </c>
      <c r="L13" s="9">
        <f t="shared" ref="L13:N14" si="4">+I13/C13</f>
        <v>2.1749999999999998</v>
      </c>
      <c r="M13" s="9">
        <f t="shared" si="4"/>
        <v>2.0750000000000002</v>
      </c>
      <c r="N13" s="9">
        <f t="shared" si="4"/>
        <v>2.125</v>
      </c>
    </row>
    <row r="14" spans="1:15" ht="27.75" customHeight="1" x14ac:dyDescent="0.15">
      <c r="A14" s="7"/>
      <c r="B14" s="3" t="s">
        <v>22</v>
      </c>
      <c r="C14" s="8">
        <v>40</v>
      </c>
      <c r="D14" s="8">
        <v>40</v>
      </c>
      <c r="E14" s="8">
        <f>+C14+D14</f>
        <v>80</v>
      </c>
      <c r="F14" s="8">
        <v>227</v>
      </c>
      <c r="G14" s="8">
        <v>328</v>
      </c>
      <c r="H14" s="8">
        <f t="shared" ref="H14:H15" si="5">SUM(F14:G14)</f>
        <v>555</v>
      </c>
      <c r="I14" s="8">
        <v>212</v>
      </c>
      <c r="J14" s="8">
        <v>299</v>
      </c>
      <c r="K14" s="8">
        <f t="shared" ref="K14:K15" si="6">I14+J14</f>
        <v>511</v>
      </c>
      <c r="L14" s="9">
        <f t="shared" si="4"/>
        <v>5.3</v>
      </c>
      <c r="M14" s="9">
        <f t="shared" si="4"/>
        <v>7.4749999999999996</v>
      </c>
      <c r="N14" s="9">
        <f t="shared" si="4"/>
        <v>6.3875000000000002</v>
      </c>
    </row>
    <row r="15" spans="1:15" ht="27.75" customHeight="1" x14ac:dyDescent="0.15">
      <c r="A15" s="10"/>
      <c r="B15" s="3" t="s">
        <v>11</v>
      </c>
      <c r="C15" s="8">
        <f>C13+C14</f>
        <v>80</v>
      </c>
      <c r="D15" s="8">
        <f t="shared" ref="D15:E15" si="7">D13+D14</f>
        <v>80</v>
      </c>
      <c r="E15" s="8">
        <f t="shared" si="7"/>
        <v>160</v>
      </c>
      <c r="F15" s="8">
        <f>SUM(F13:F14)</f>
        <v>323</v>
      </c>
      <c r="G15" s="8">
        <f>SUM(G13:G14)</f>
        <v>415</v>
      </c>
      <c r="H15" s="8">
        <f t="shared" si="5"/>
        <v>738</v>
      </c>
      <c r="I15" s="8">
        <f>SUM(I13:I14)</f>
        <v>299</v>
      </c>
      <c r="J15" s="8">
        <f>SUM(J13:J14)</f>
        <v>382</v>
      </c>
      <c r="K15" s="8">
        <f t="shared" si="6"/>
        <v>681</v>
      </c>
      <c r="L15" s="11"/>
      <c r="M15" s="11"/>
      <c r="N15" s="11"/>
      <c r="O15" s="2"/>
    </row>
    <row r="16" spans="1:15" ht="27.75" customHeight="1" x14ac:dyDescent="0.15">
      <c r="A16" s="10"/>
      <c r="B16" s="5" t="s">
        <v>12</v>
      </c>
      <c r="C16" s="12"/>
      <c r="D16" s="12"/>
      <c r="E16" s="12"/>
      <c r="F16" s="12"/>
      <c r="G16" s="12"/>
      <c r="H16" s="12"/>
      <c r="I16" s="12"/>
      <c r="J16" s="12"/>
      <c r="K16" s="12"/>
      <c r="L16" s="11"/>
      <c r="M16" s="11"/>
      <c r="N16" s="11"/>
      <c r="O16" s="2"/>
    </row>
    <row r="17" spans="1:15" ht="27.75" customHeight="1" x14ac:dyDescent="0.15">
      <c r="A17" s="10"/>
      <c r="B17" s="15" t="s">
        <v>0</v>
      </c>
      <c r="C17" s="14" t="s">
        <v>5</v>
      </c>
      <c r="D17" s="14"/>
      <c r="E17" s="14"/>
      <c r="F17" s="14" t="s">
        <v>10</v>
      </c>
      <c r="G17" s="14"/>
      <c r="H17" s="14"/>
      <c r="I17" s="14" t="s">
        <v>6</v>
      </c>
      <c r="J17" s="14"/>
      <c r="K17" s="14"/>
      <c r="L17" s="14" t="s">
        <v>7</v>
      </c>
      <c r="M17" s="14"/>
      <c r="N17" s="14"/>
      <c r="O17" s="2"/>
    </row>
    <row r="18" spans="1:15" ht="27.75" customHeight="1" x14ac:dyDescent="0.15">
      <c r="A18" s="10"/>
      <c r="B18" s="16"/>
      <c r="C18" s="13" t="s">
        <v>1</v>
      </c>
      <c r="D18" s="13" t="s">
        <v>2</v>
      </c>
      <c r="E18" s="13" t="s">
        <v>3</v>
      </c>
      <c r="F18" s="13" t="s">
        <v>1</v>
      </c>
      <c r="G18" s="13" t="s">
        <v>2</v>
      </c>
      <c r="H18" s="13" t="s">
        <v>3</v>
      </c>
      <c r="I18" s="13" t="s">
        <v>1</v>
      </c>
      <c r="J18" s="13" t="s">
        <v>2</v>
      </c>
      <c r="K18" s="13" t="s">
        <v>3</v>
      </c>
      <c r="L18" s="13" t="s">
        <v>1</v>
      </c>
      <c r="M18" s="13" t="s">
        <v>2</v>
      </c>
      <c r="N18" s="13" t="s">
        <v>3</v>
      </c>
      <c r="O18" s="2"/>
    </row>
    <row r="19" spans="1:15" ht="27.75" customHeight="1" x14ac:dyDescent="0.15">
      <c r="A19" s="7"/>
      <c r="B19" s="3" t="s">
        <v>8</v>
      </c>
      <c r="C19" s="8">
        <v>40</v>
      </c>
      <c r="D19" s="8">
        <v>40</v>
      </c>
      <c r="E19" s="8">
        <f>+C19+D19</f>
        <v>80</v>
      </c>
      <c r="F19" s="8">
        <v>65</v>
      </c>
      <c r="G19" s="8">
        <v>86</v>
      </c>
      <c r="H19" s="8">
        <v>151</v>
      </c>
      <c r="I19" s="8">
        <v>57</v>
      </c>
      <c r="J19" s="8">
        <v>77</v>
      </c>
      <c r="K19" s="8">
        <f>I19+J19</f>
        <v>134</v>
      </c>
      <c r="L19" s="9">
        <f t="shared" ref="L19:L20" si="8">+I19/C19</f>
        <v>1.425</v>
      </c>
      <c r="M19" s="9">
        <f t="shared" ref="M19:M20" si="9">+J19/D19</f>
        <v>1.925</v>
      </c>
      <c r="N19" s="9">
        <f t="shared" ref="N19:N20" si="10">+K19/E19</f>
        <v>1.675</v>
      </c>
    </row>
    <row r="20" spans="1:15" ht="27.75" customHeight="1" x14ac:dyDescent="0.15">
      <c r="A20" s="7"/>
      <c r="B20" s="3" t="s">
        <v>9</v>
      </c>
      <c r="C20" s="8">
        <v>40</v>
      </c>
      <c r="D20" s="8">
        <v>40</v>
      </c>
      <c r="E20" s="8">
        <f>+C20+D20</f>
        <v>80</v>
      </c>
      <c r="F20" s="8">
        <v>299</v>
      </c>
      <c r="G20" s="8">
        <v>390</v>
      </c>
      <c r="H20" s="8">
        <v>689</v>
      </c>
      <c r="I20" s="8">
        <v>278</v>
      </c>
      <c r="J20" s="8">
        <v>369</v>
      </c>
      <c r="K20" s="8">
        <f t="shared" ref="K20:K21" si="11">I20+J20</f>
        <v>647</v>
      </c>
      <c r="L20" s="9">
        <f t="shared" si="8"/>
        <v>6.95</v>
      </c>
      <c r="M20" s="9">
        <f t="shared" si="9"/>
        <v>9.2249999999999996</v>
      </c>
      <c r="N20" s="9">
        <f t="shared" si="10"/>
        <v>8.0875000000000004</v>
      </c>
    </row>
    <row r="21" spans="1:15" ht="27.75" customHeight="1" x14ac:dyDescent="0.15">
      <c r="A21" s="7"/>
      <c r="B21" s="3" t="s">
        <v>11</v>
      </c>
      <c r="C21" s="8">
        <f>C19+C20</f>
        <v>80</v>
      </c>
      <c r="D21" s="8">
        <f t="shared" ref="D21:E21" si="12">D19+D20</f>
        <v>80</v>
      </c>
      <c r="E21" s="8">
        <f t="shared" si="12"/>
        <v>160</v>
      </c>
      <c r="F21" s="8">
        <v>364</v>
      </c>
      <c r="G21" s="8">
        <v>476</v>
      </c>
      <c r="H21" s="8">
        <v>840</v>
      </c>
      <c r="I21" s="8">
        <f>SUM(I19:I20)</f>
        <v>335</v>
      </c>
      <c r="J21" s="8">
        <f>SUM(J19:J20)</f>
        <v>446</v>
      </c>
      <c r="K21" s="8">
        <f t="shared" si="11"/>
        <v>781</v>
      </c>
      <c r="L21" s="11"/>
      <c r="M21" s="11"/>
      <c r="N21" s="11"/>
    </row>
    <row r="22" spans="1:15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5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5" x14ac:dyDescent="0.15"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16">
    <mergeCell ref="F17:H17"/>
    <mergeCell ref="I17:K17"/>
    <mergeCell ref="L17:N17"/>
    <mergeCell ref="B17:B18"/>
    <mergeCell ref="B2:N2"/>
    <mergeCell ref="L3:N3"/>
    <mergeCell ref="I3:K3"/>
    <mergeCell ref="B3:B4"/>
    <mergeCell ref="C3:E3"/>
    <mergeCell ref="F3:H3"/>
    <mergeCell ref="C17:E17"/>
    <mergeCell ref="B11:B12"/>
    <mergeCell ref="C11:E11"/>
    <mergeCell ref="F11:H11"/>
    <mergeCell ref="I11:K11"/>
    <mergeCell ref="L11:N11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受検状況</vt:lpstr>
      <vt:lpstr>受検状況!Print_Area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令和2年度千代田区九段中等教育学校受験状況一覧表（資料）</dc:title>
  <dc:creator>千代田区</dc:creator>
  <cp:lastModifiedBy>chiyoda</cp:lastModifiedBy>
  <cp:lastPrinted>2020-02-04T00:52:05Z</cp:lastPrinted>
  <dcterms:created xsi:type="dcterms:W3CDTF">2011-02-03T01:08:46Z</dcterms:created>
  <dcterms:modified xsi:type="dcterms:W3CDTF">2020-02-04T00:53:34Z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