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defaultThemeVersion="124226"/>
  <mc:AlternateContent xmlns:mc="http://schemas.openxmlformats.org/markup-compatibility/2006">
    <mc:Choice Requires="x15">
      <x15ac:absPath xmlns:x15ac="http://schemas.microsoft.com/office/spreadsheetml/2010/11/ac" url="C:\Users\chiyoda\Desktop\共有\20210216\20210220 第47回千代田区民世論調査の結果（広報広聴課 會田 2145）\添付\"/>
    </mc:Choice>
  </mc:AlternateContent>
  <xr:revisionPtr revIDLastSave="0" documentId="8_{B9317373-99A0-4DBE-B2D8-49EFAE963E42}" xr6:coauthVersionLast="46" xr6:coauthVersionMax="46" xr10:uidLastSave="{00000000-0000-0000-0000-000000000000}"/>
  <bookViews>
    <workbookView xWindow="7845" yWindow="4500" windowWidth="14385" windowHeight="10920" xr2:uid="{00000000-000D-0000-FFFF-FFFF00000000}"/>
  </bookViews>
  <sheets>
    <sheet name="1" sheetId="30" r:id="rId1"/>
    <sheet name="2" sheetId="31" r:id="rId2"/>
    <sheet name="3" sheetId="32" r:id="rId3"/>
    <sheet name="4" sheetId="33" r:id="rId4"/>
    <sheet name="5" sheetId="54" r:id="rId5"/>
    <sheet name="6" sheetId="34" r:id="rId6"/>
    <sheet name="7" sheetId="35" r:id="rId7"/>
    <sheet name="8" sheetId="37" r:id="rId8"/>
    <sheet name="9" sheetId="36" r:id="rId9"/>
    <sheet name="10" sheetId="38" r:id="rId10"/>
    <sheet name="11" sheetId="45" r:id="rId11"/>
    <sheet name="12" sheetId="43" r:id="rId12"/>
    <sheet name="13" sheetId="39" r:id="rId13"/>
    <sheet name="14" sheetId="40" r:id="rId14"/>
    <sheet name="15" sheetId="52" r:id="rId15"/>
    <sheet name="F" sheetId="53"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 i="54" l="1"/>
  <c r="I18" i="54"/>
  <c r="H18" i="54"/>
  <c r="G18" i="54"/>
  <c r="F18" i="54"/>
  <c r="E18" i="54"/>
  <c r="D18" i="54"/>
  <c r="C18" i="54"/>
  <c r="O7" i="54"/>
  <c r="N7" i="54"/>
  <c r="M7" i="54"/>
  <c r="L7" i="54"/>
  <c r="K7" i="54"/>
  <c r="J7" i="54"/>
  <c r="I7" i="54"/>
  <c r="H7" i="54"/>
  <c r="G7" i="54"/>
  <c r="F7" i="54"/>
  <c r="E7" i="54"/>
  <c r="D7" i="54"/>
  <c r="G14" i="52" l="1"/>
  <c r="G13" i="52"/>
  <c r="F14" i="52"/>
  <c r="F13" i="52"/>
  <c r="H41" i="40"/>
  <c r="I41" i="40"/>
  <c r="H42" i="40"/>
  <c r="I42" i="40"/>
  <c r="E41" i="40"/>
  <c r="F41" i="40"/>
  <c r="G41" i="40"/>
  <c r="J41" i="40"/>
  <c r="E42" i="40"/>
  <c r="F42" i="40"/>
  <c r="G42" i="40"/>
  <c r="J42" i="40"/>
  <c r="D42" i="40"/>
  <c r="D41" i="40"/>
  <c r="H35" i="38"/>
  <c r="G35" i="38"/>
  <c r="F35" i="38"/>
  <c r="E35" i="38"/>
  <c r="D35" i="38"/>
  <c r="H34" i="38"/>
  <c r="G34" i="38"/>
  <c r="F34" i="38"/>
  <c r="E34" i="38"/>
  <c r="D34" i="38"/>
  <c r="I7" i="35"/>
  <c r="H7" i="35"/>
  <c r="I6" i="35"/>
  <c r="H6" i="35"/>
  <c r="N40" i="33"/>
  <c r="O40" i="33"/>
  <c r="P40" i="33"/>
  <c r="N41" i="33"/>
  <c r="O41" i="33"/>
  <c r="N42" i="33"/>
  <c r="O42" i="33"/>
  <c r="P42" i="33"/>
  <c r="N43" i="33"/>
  <c r="O43" i="33"/>
  <c r="N44" i="33"/>
  <c r="O44" i="33"/>
  <c r="P44" i="33"/>
  <c r="N45" i="33"/>
  <c r="O45" i="33"/>
  <c r="N46" i="33"/>
  <c r="O46" i="33"/>
  <c r="P46" i="33"/>
  <c r="N47" i="33"/>
  <c r="O47" i="33"/>
  <c r="N48" i="33"/>
  <c r="O48" i="33"/>
  <c r="P48" i="33"/>
  <c r="N49" i="33"/>
  <c r="O49" i="33"/>
  <c r="N50" i="33"/>
  <c r="O50" i="33"/>
  <c r="P50" i="33"/>
  <c r="N51" i="33"/>
  <c r="O51" i="33"/>
  <c r="N52" i="33"/>
  <c r="O52" i="33"/>
  <c r="P52" i="33"/>
  <c r="N53" i="33"/>
  <c r="O53" i="33"/>
  <c r="N54" i="33"/>
  <c r="O54" i="33"/>
  <c r="P54" i="33"/>
  <c r="N55" i="33"/>
  <c r="O55" i="33"/>
  <c r="N56" i="33"/>
  <c r="O56" i="33"/>
  <c r="P56" i="33"/>
  <c r="N57" i="33"/>
  <c r="O57" i="33"/>
  <c r="N58" i="33"/>
  <c r="O58" i="33"/>
  <c r="P58" i="33"/>
  <c r="N59" i="33"/>
  <c r="O59" i="33"/>
  <c r="N60" i="33"/>
  <c r="O60" i="33"/>
  <c r="P60" i="33"/>
  <c r="N61" i="33"/>
  <c r="O61" i="33"/>
  <c r="N62" i="33"/>
  <c r="O62" i="33"/>
  <c r="P62" i="33"/>
  <c r="N63" i="33"/>
  <c r="O63" i="33"/>
  <c r="O39" i="33"/>
  <c r="N39" i="33"/>
  <c r="P38" i="33"/>
  <c r="O38" i="33"/>
  <c r="N38" i="33"/>
  <c r="N8" i="33"/>
  <c r="O8" i="33"/>
  <c r="N9" i="33"/>
  <c r="O9" i="33"/>
  <c r="N10" i="33"/>
  <c r="O10" i="33"/>
  <c r="N11" i="33"/>
  <c r="O11" i="33"/>
  <c r="N12" i="33"/>
  <c r="O12" i="33"/>
  <c r="N13" i="33"/>
  <c r="O13" i="33"/>
  <c r="N14" i="33"/>
  <c r="O14" i="33"/>
  <c r="N15" i="33"/>
  <c r="O15" i="33"/>
  <c r="N16" i="33"/>
  <c r="O16" i="33"/>
  <c r="N17" i="33"/>
  <c r="O17" i="33"/>
  <c r="N18" i="33"/>
  <c r="O18" i="33"/>
  <c r="N19" i="33"/>
  <c r="O19" i="33"/>
  <c r="N20" i="33"/>
  <c r="O20" i="33"/>
  <c r="N21" i="33"/>
  <c r="O21" i="33"/>
  <c r="N22" i="33"/>
  <c r="O22" i="33"/>
  <c r="N23" i="33"/>
  <c r="O23" i="33"/>
  <c r="N24" i="33"/>
  <c r="O24" i="33"/>
  <c r="N25" i="33"/>
  <c r="O25" i="33"/>
  <c r="N26" i="33"/>
  <c r="O26" i="33"/>
  <c r="N27" i="33"/>
  <c r="O27" i="33"/>
  <c r="N28" i="33"/>
  <c r="O28" i="33"/>
  <c r="N29" i="33"/>
  <c r="O29" i="33"/>
  <c r="N30" i="33"/>
  <c r="O30" i="33"/>
  <c r="N31" i="33"/>
  <c r="O31" i="33"/>
  <c r="N32" i="33"/>
  <c r="O32" i="33"/>
  <c r="O7" i="33"/>
  <c r="N7" i="33"/>
  <c r="P31" i="33"/>
  <c r="P29" i="33"/>
  <c r="P27" i="33"/>
  <c r="P25" i="33"/>
  <c r="P23" i="33"/>
  <c r="P21" i="33"/>
  <c r="P19" i="33"/>
  <c r="P17" i="33"/>
  <c r="P15" i="33"/>
  <c r="P13" i="33"/>
  <c r="P11" i="33"/>
  <c r="P9" i="33"/>
  <c r="P7" i="33"/>
  <c r="R8" i="32"/>
  <c r="E8" i="32"/>
  <c r="F8" i="32"/>
  <c r="G8" i="32"/>
  <c r="H8" i="32"/>
  <c r="I8" i="32"/>
  <c r="J8" i="32"/>
  <c r="K8" i="32"/>
  <c r="L8" i="32"/>
  <c r="M8" i="32"/>
  <c r="N8" i="32"/>
  <c r="O8" i="32"/>
  <c r="P8" i="32"/>
  <c r="D8" i="32"/>
  <c r="I38" i="31"/>
  <c r="H38" i="31"/>
  <c r="I37" i="31"/>
  <c r="H37" i="31"/>
  <c r="O8" i="31"/>
  <c r="O10" i="31"/>
  <c r="O12" i="31"/>
  <c r="O14" i="31"/>
  <c r="O16" i="31"/>
  <c r="O18" i="31"/>
  <c r="O20" i="31"/>
  <c r="O22" i="31"/>
  <c r="O24" i="31"/>
  <c r="O26" i="31"/>
  <c r="O28" i="31"/>
  <c r="O30" i="31"/>
  <c r="O6" i="31"/>
  <c r="N31" i="31"/>
  <c r="M31" i="31"/>
  <c r="N30" i="31"/>
  <c r="M30" i="31"/>
  <c r="N29" i="31"/>
  <c r="M29" i="31"/>
  <c r="N28" i="31"/>
  <c r="M28" i="31"/>
  <c r="N27" i="31"/>
  <c r="M27" i="31"/>
  <c r="N26" i="31"/>
  <c r="M26" i="31"/>
  <c r="N25" i="31"/>
  <c r="M25" i="31"/>
  <c r="N24" i="31"/>
  <c r="M24" i="31"/>
  <c r="N23" i="31"/>
  <c r="M23" i="31"/>
  <c r="N22" i="31"/>
  <c r="M22" i="31"/>
  <c r="N21" i="31"/>
  <c r="M21" i="31"/>
  <c r="N20" i="31"/>
  <c r="M20" i="31"/>
  <c r="N19" i="31"/>
  <c r="M19" i="31"/>
  <c r="N18" i="31"/>
  <c r="M18" i="31"/>
  <c r="N17" i="31"/>
  <c r="M17" i="31"/>
  <c r="N16" i="31"/>
  <c r="M16" i="31"/>
  <c r="N15" i="31"/>
  <c r="M15" i="31"/>
  <c r="N14" i="31"/>
  <c r="M14" i="31"/>
  <c r="N13" i="31"/>
  <c r="M13" i="31"/>
  <c r="N12" i="31"/>
  <c r="M12" i="31"/>
  <c r="N11" i="31"/>
  <c r="M11" i="31"/>
  <c r="N10" i="31"/>
  <c r="M10" i="31"/>
  <c r="N9" i="31"/>
  <c r="M9" i="31"/>
  <c r="N8" i="31"/>
  <c r="M8" i="31"/>
  <c r="N7" i="31"/>
  <c r="M7" i="31"/>
  <c r="N6" i="31"/>
  <c r="M6" i="31"/>
  <c r="I14" i="30"/>
  <c r="H14" i="30"/>
  <c r="I13" i="30"/>
  <c r="H13" i="30"/>
  <c r="K7" i="30"/>
  <c r="J7" i="30"/>
  <c r="I7" i="30"/>
  <c r="K6" i="30"/>
  <c r="J6" i="30"/>
  <c r="I6" i="30"/>
</calcChain>
</file>

<file path=xl/sharedStrings.xml><?xml version="1.0" encoding="utf-8"?>
<sst xmlns="http://schemas.openxmlformats.org/spreadsheetml/2006/main" count="859" uniqueCount="565">
  <si>
    <t>問１　あなたは、千代田区にお住まいになって何年になりますか。（○は１つ）</t>
  </si>
  <si>
    <t>問２　あなたは、これからも千代田区にお住まいになりますか。（○は１つ）</t>
  </si>
  <si>
    <t>（問２で「１．永住するつもり」か「２．当分はここに住むつもり」とお答えの方に）問２－１　あなたが、そう思う理由は何ですか。（○はいくつでも）</t>
  </si>
  <si>
    <t>（問２で「３．近いうちに区外に転出するつもり」か「４．１年以内に区外に転出するつもり」とお答えの方に）問２－２　あなたが、そう思う理由は何ですか。（○はいくつでも）</t>
  </si>
  <si>
    <t>問８　あなたは区に関する情報をどこから得ていますか。次の中から当てはまるものを選んでください。（○はいくつでも）</t>
  </si>
  <si>
    <t>問９　あなたは「広報千代田」を読んでいますか。（○は１つ）</t>
  </si>
  <si>
    <t>（問９で「１．読んでいる」とお答えの方に）問９－１　あなたは「広報千代田」をどの程度読んでいますか。（○は１つ）</t>
  </si>
  <si>
    <t>（問９で「２．読んでいない」とお答えの方に）問９－２　読んでいない理由は何ですか。（○はいくつでも）</t>
  </si>
  <si>
    <t>問10　あなたは自宅で新聞購読していますか（電子版を除く）。（○は１つ）</t>
  </si>
  <si>
    <t>問12　町会・ボランティア活動に関して、あなたが「力を入れて欲しい分野」は何ですか。（○はいくつでも）</t>
  </si>
  <si>
    <t xml:space="preserve">  全  体</t>
  </si>
  <si>
    <t>５年未満</t>
  </si>
  <si>
    <t>５年以上10年未満</t>
  </si>
  <si>
    <t>生まれてからずっと</t>
  </si>
  <si>
    <t>無回答</t>
  </si>
  <si>
    <t>永住するつもり</t>
  </si>
  <si>
    <t>当分はここに住むつもり</t>
  </si>
  <si>
    <t>近いうちに区外に転出するつもり</t>
  </si>
  <si>
    <t>１年以内に区外に転出するつもり</t>
  </si>
  <si>
    <t>わからない</t>
  </si>
  <si>
    <t>交通網が充実していて便利だから</t>
  </si>
  <si>
    <t>文化的な施設やコンサート会場などが近いから</t>
  </si>
  <si>
    <t>教育や学習の機会や場が充実しているから</t>
  </si>
  <si>
    <t>医療や福祉などの質が高いから</t>
  </si>
  <si>
    <t>高齢者施策が充実しているから</t>
  </si>
  <si>
    <t>保育園・こども園・幼稚園・児童館など子育て環境が充実しているから</t>
  </si>
  <si>
    <t>勤務先に近いから</t>
  </si>
  <si>
    <t>千代田区が好きだから</t>
  </si>
  <si>
    <t>緑が豊かだから</t>
  </si>
  <si>
    <t>近隣との交流があるから</t>
  </si>
  <si>
    <t>その他</t>
  </si>
  <si>
    <t>特に無い</t>
  </si>
  <si>
    <t>もっと広い住宅に住みたい</t>
  </si>
  <si>
    <t>自分の住宅を手に入れたい</t>
  </si>
  <si>
    <t>もっと居住環境の良いところに住みたい</t>
  </si>
  <si>
    <t>もっと日常生活の便利なところに住みたい</t>
  </si>
  <si>
    <t>もっと家賃や物価の安いところに住みたい</t>
  </si>
  <si>
    <t>もっと子どもの教育にふさわしいところに住みたい</t>
  </si>
  <si>
    <t>親や子どもと一緒か近くに住みたい</t>
  </si>
  <si>
    <t>近所に住んでいた人たちがいなくなり、寂しい</t>
  </si>
  <si>
    <t>近隣の人間関係が煩わしい</t>
  </si>
  <si>
    <t>固定資産税・相続税等の負担が過大になった</t>
  </si>
  <si>
    <t>今住んでいる場所での商売や仕事の見通しが思わしくない</t>
  </si>
  <si>
    <t>転勤などの仕事の都合</t>
  </si>
  <si>
    <t>土地買収の持ちかけに応じて</t>
  </si>
  <si>
    <t>老後は郷里で暮らしたい</t>
  </si>
  <si>
    <t>良い</t>
  </si>
  <si>
    <t>やや良い</t>
  </si>
  <si>
    <t>普通</t>
  </si>
  <si>
    <t>やや悪い</t>
  </si>
  <si>
    <t>悪い</t>
  </si>
  <si>
    <t xml:space="preserve">問４　あなたのお住まいやその居住環境について、当てはまるものを選んでください。( ○は１つ) </t>
  </si>
  <si>
    <t>大変満足している</t>
  </si>
  <si>
    <t>満足している</t>
  </si>
  <si>
    <t>普通である</t>
  </si>
  <si>
    <t>不満である</t>
  </si>
  <si>
    <t>大変不満である</t>
  </si>
  <si>
    <t>高齢者施策</t>
  </si>
  <si>
    <t>障害者施策</t>
  </si>
  <si>
    <t>保健・衛生対策</t>
  </si>
  <si>
    <t>児童福祉</t>
  </si>
  <si>
    <t>学校教育の充実</t>
  </si>
  <si>
    <t>男女平等、人権尊重の確立</t>
  </si>
  <si>
    <t>生涯学習、文化・スポーツの振興</t>
  </si>
  <si>
    <t>住宅対策</t>
  </si>
  <si>
    <t>環境対策</t>
  </si>
  <si>
    <t>防災対策</t>
  </si>
  <si>
    <t>まちづくりの推進</t>
  </si>
  <si>
    <t>商工・観光・消費生活</t>
  </si>
  <si>
    <t>在宅での介護保険サービス充実</t>
  </si>
  <si>
    <t>施設での介護保険サービス充実</t>
  </si>
  <si>
    <t>高齢者の自立支援</t>
  </si>
  <si>
    <t>介護予防・健康づくりの支援</t>
  </si>
  <si>
    <t>社会参加の促進</t>
  </si>
  <si>
    <t>高齢者向け住宅の供給</t>
  </si>
  <si>
    <t>ひとり暮らし高齢者の見守り支援</t>
  </si>
  <si>
    <t>在宅サービスの充実</t>
  </si>
  <si>
    <t>施設サービスの充実</t>
  </si>
  <si>
    <t>障害者の自立支援</t>
  </si>
  <si>
    <t>障害者向け住宅の確保</t>
  </si>
  <si>
    <t>障害者の就労支援</t>
  </si>
  <si>
    <t>区民の健康づくりの支援</t>
  </si>
  <si>
    <t>区民健診の充実など生活習慣病予防対策</t>
  </si>
  <si>
    <t>感染症予防対策</t>
  </si>
  <si>
    <t>難病患者への療養支援</t>
  </si>
  <si>
    <t>こころの健康対策</t>
  </si>
  <si>
    <t>食品の安全対策</t>
  </si>
  <si>
    <t>食中毒予防策</t>
  </si>
  <si>
    <t>受動喫煙対策</t>
  </si>
  <si>
    <t>子育て支援事業の充実</t>
  </si>
  <si>
    <t>保育園機能の充実</t>
  </si>
  <si>
    <t>保育園・学童クラブの待機児ゼロ</t>
  </si>
  <si>
    <t>児童館機能の充実</t>
  </si>
  <si>
    <t>虐待・ネグレクト（育児放棄）対策</t>
  </si>
  <si>
    <t>子どもの遊び場の整備</t>
  </si>
  <si>
    <t>乳幼児の健康診断の充実</t>
  </si>
  <si>
    <t>青少年の健全育成</t>
  </si>
  <si>
    <t>個性をのばす教育の充実</t>
  </si>
  <si>
    <t>情報教育の充実</t>
  </si>
  <si>
    <t>学校施設の整備</t>
  </si>
  <si>
    <t>いじめ・不登校対策</t>
  </si>
  <si>
    <t>保護者や地域住民の学校教育への参加</t>
  </si>
  <si>
    <t>発達支援・特別支援教育の充実</t>
  </si>
  <si>
    <t>子どもの安全・安心</t>
  </si>
  <si>
    <t>家庭生活での男女共同参画の推進</t>
  </si>
  <si>
    <t>地域での男女共同参画の推進</t>
  </si>
  <si>
    <t>学校での人権教育の推進</t>
  </si>
  <si>
    <t>セクシュアルハラスメント（性的嫌がらせ）防止対策</t>
  </si>
  <si>
    <t>ドメスティックバイオレンス（配偶者等からの暴力）防止対策</t>
  </si>
  <si>
    <t>文化鑑賞・学習機会の充実</t>
  </si>
  <si>
    <t>学習・文化施設の充実</t>
  </si>
  <si>
    <t>スポーツ・レクリエーション機会の充実</t>
  </si>
  <si>
    <t>スポーツ施設の充実</t>
  </si>
  <si>
    <t>区民自主活動支援の充実</t>
  </si>
  <si>
    <t>情報提供の充実</t>
  </si>
  <si>
    <t>文化財保護</t>
  </si>
  <si>
    <t>民間活力の活用による住宅供給</t>
  </si>
  <si>
    <t>公共住宅の供給</t>
  </si>
  <si>
    <t>中堅所得のファミリー層向け住宅供給</t>
  </si>
  <si>
    <t>ごみの減量</t>
  </si>
  <si>
    <t>リサイクルの推進</t>
  </si>
  <si>
    <t>騒音、振動、悪臭防止対策の充実</t>
  </si>
  <si>
    <t>路上喫煙対策</t>
  </si>
  <si>
    <t>放置自転車・看板対策</t>
  </si>
  <si>
    <t>緑化の推進</t>
  </si>
  <si>
    <t>ヒートアイランド対策</t>
  </si>
  <si>
    <t>省エネなど地球温暖化対策の推進</t>
  </si>
  <si>
    <t>災害に強いまちづくり</t>
  </si>
  <si>
    <t>避難所機能の充実</t>
  </si>
  <si>
    <t>地域防災組織の充実</t>
  </si>
  <si>
    <t>昼間区民（在勤・在学者）への対策</t>
  </si>
  <si>
    <t>防災・発災時対応訓練の充実</t>
  </si>
  <si>
    <t>防災情報・災害時情報提供の充実</t>
  </si>
  <si>
    <t>敷地の共同化による共同建替え</t>
  </si>
  <si>
    <t>再開発などによるまちづくり</t>
  </si>
  <si>
    <t>地域の参加と協働によるまちづくり</t>
  </si>
  <si>
    <t>まちのバリアフリー化</t>
  </si>
  <si>
    <t>良好な景観づくりの推進</t>
  </si>
  <si>
    <t>公園の整備</t>
  </si>
  <si>
    <t>道路の整備</t>
  </si>
  <si>
    <t>自転車利用環境の整備</t>
  </si>
  <si>
    <t>商店街振興</t>
  </si>
  <si>
    <t>中小企業支援</t>
  </si>
  <si>
    <t>融資制度の充実</t>
  </si>
  <si>
    <t>創業支援</t>
  </si>
  <si>
    <t>ＩＴ化支援</t>
  </si>
  <si>
    <t>観光施策の充実</t>
  </si>
  <si>
    <t>消費生活相談の充実</t>
  </si>
  <si>
    <t>区税</t>
  </si>
  <si>
    <t>平和</t>
  </si>
  <si>
    <t>地域コミュニティの形成</t>
  </si>
  <si>
    <t>地域住民と町会との交流促進</t>
  </si>
  <si>
    <t>ＮＰＯ・ボランティア等との連携・協働の推進</t>
  </si>
  <si>
    <t>区内大学、専修学校・各種学校との連携の推進</t>
  </si>
  <si>
    <t>満足</t>
  </si>
  <si>
    <t>やや満足</t>
  </si>
  <si>
    <t>やや不満</t>
  </si>
  <si>
    <t>不満</t>
  </si>
  <si>
    <t>重要</t>
  </si>
  <si>
    <t>まあ重要</t>
  </si>
  <si>
    <t>あまり重要でない</t>
  </si>
  <si>
    <t>重要でない</t>
  </si>
  <si>
    <t>児童館・児童センター・学童クラブ・保育施設</t>
  </si>
  <si>
    <t>スポーツ施設（体育館・プールなど）</t>
  </si>
  <si>
    <t>社会教育施設（講座・講習会、サークル等による自主活動など生涯学習の場）</t>
  </si>
  <si>
    <t>図書館</t>
  </si>
  <si>
    <t>郷土・歴史資料館</t>
  </si>
  <si>
    <t>産業振興施設（会議室やホール等を備え、産業や伝統工芸振興、創業・ＩＴ化支援を担う施設）</t>
  </si>
  <si>
    <t xml:space="preserve">高齢者福祉施設( 特養ホーム、老人保健施設、在宅サービスセンター、高齢者センターなど) </t>
  </si>
  <si>
    <t>障害者施設（自立・就労支援の施設）</t>
  </si>
  <si>
    <t>健康センター、保健・医療施設</t>
  </si>
  <si>
    <t>消費生活センター</t>
  </si>
  <si>
    <t>公園・児童遊園・広場</t>
  </si>
  <si>
    <t xml:space="preserve">公共住宅[ 都市再生機構( 旧公団) ・公社・都営・区営] </t>
  </si>
  <si>
    <t>区民斎場</t>
  </si>
  <si>
    <t>公共駐車場・公共駐輪場</t>
  </si>
  <si>
    <t>集会・多目的ホール施設（会議室・ホール等を備えた施設）</t>
  </si>
  <si>
    <t>文化・芸術施設（コンサートや演劇、絵画や書道作品展示の施設）</t>
  </si>
  <si>
    <t>観光振興施設（観光に関する情報センター的役割を担う施設）</t>
  </si>
  <si>
    <t>エコセンター（省資源・リサイクル、環境対策に関する情報等の受発信を担う施設）</t>
  </si>
  <si>
    <t>新聞折り込みによる「広報千代田」</t>
  </si>
  <si>
    <t>区の施設等で入手した「広報千代田」</t>
  </si>
  <si>
    <t>郵送による「広報千代田」</t>
  </si>
  <si>
    <t>新聞折り込みによる「区議会だより」</t>
  </si>
  <si>
    <t>区の施設等で入手した「区議会だより」</t>
  </si>
  <si>
    <t>郵送による「区議会だより」</t>
  </si>
  <si>
    <t>区が発行するパンフレットやチラシ、ポスターなど</t>
  </si>
  <si>
    <t>新聞</t>
  </si>
  <si>
    <t>区の窓口や電話での問い合わせ</t>
  </si>
  <si>
    <t>区が行う説明会など</t>
  </si>
  <si>
    <t>区のホームページ</t>
  </si>
  <si>
    <t>区公式フェイスブック・ツイッターなどのソーシャルメディア</t>
  </si>
  <si>
    <t>カタログポケット（アプリ）</t>
  </si>
  <si>
    <t>マチイロ（アプリ）</t>
  </si>
  <si>
    <t>区の映像広報</t>
  </si>
  <si>
    <t>「ちよだインフォメーション」（便利帳）</t>
  </si>
  <si>
    <t>町会などの回覧板・掲示板</t>
  </si>
  <si>
    <t>広報掲示板</t>
  </si>
  <si>
    <t>知人・家族から聞いて</t>
  </si>
  <si>
    <t>情報は得ていない</t>
  </si>
  <si>
    <t>読んでいる</t>
  </si>
  <si>
    <t>読んでいない</t>
  </si>
  <si>
    <t>すべてのページに目を通す</t>
  </si>
  <si>
    <t>必要・関心のあるところだけ読む</t>
  </si>
  <si>
    <t>写真や見出しを見る程度</t>
  </si>
  <si>
    <t>入手しにくいから</t>
  </si>
  <si>
    <t>掲載記事に興味のあるものが少ないから</t>
  </si>
  <si>
    <t>区政に興味がないから</t>
  </si>
  <si>
    <t>広報千代田が発行されていることを知らなかったから</t>
  </si>
  <si>
    <t>自宅で新聞を購読している</t>
  </si>
  <si>
    <t>自宅で新聞を購読しているが、自分は読んでいない</t>
  </si>
  <si>
    <t>自宅で新聞を購読していない</t>
  </si>
  <si>
    <t>よく参加している</t>
  </si>
  <si>
    <t>何回か参加したことがある</t>
  </si>
  <si>
    <t>参加したことは無いが、関心はある</t>
  </si>
  <si>
    <t>参加したことが無く、あまり関心も無い</t>
  </si>
  <si>
    <t>NPO ・ボランティア等との連携・協働の推進</t>
  </si>
  <si>
    <t>知らない</t>
  </si>
  <si>
    <t>はい</t>
  </si>
  <si>
    <t>いいえ</t>
  </si>
  <si>
    <t>診療所</t>
  </si>
  <si>
    <t>病院</t>
  </si>
  <si>
    <t>いる</t>
  </si>
  <si>
    <t>いない</t>
  </si>
  <si>
    <t>家族や親族</t>
  </si>
  <si>
    <t>友人や同僚</t>
  </si>
  <si>
    <t>インターネット上だけのつながりの人</t>
  </si>
  <si>
    <t>先生や上司</t>
  </si>
  <si>
    <t>近所の人（町会の人、民生委員  等）</t>
  </si>
  <si>
    <t>医療機関の職員（医師、看護師、薬剤師  等）</t>
  </si>
  <si>
    <t>千代田区の公的な相談機関の職員</t>
  </si>
  <si>
    <t>千代田区以外の公的な相談機関の職員</t>
  </si>
  <si>
    <t>民間の相談機関の相談員</t>
  </si>
  <si>
    <t>同じ悩みを抱える人</t>
  </si>
  <si>
    <t>対面相談（訪問相談を含む）</t>
  </si>
  <si>
    <t>電話相談</t>
  </si>
  <si>
    <t>メール相談</t>
  </si>
  <si>
    <t>LINEやFacebookなどのSNS(ソーシャル・ネットワーキング・サービス) 相談</t>
  </si>
  <si>
    <t>インターネットを利用して解決法を検索</t>
  </si>
  <si>
    <t>特にない</t>
  </si>
  <si>
    <t>運動・スポーツは特にしていない</t>
  </si>
  <si>
    <t>関心がない</t>
  </si>
  <si>
    <t>感じる</t>
  </si>
  <si>
    <t>ときどき感じる</t>
  </si>
  <si>
    <t>あまり感じない</t>
  </si>
  <si>
    <t>感じない</t>
  </si>
  <si>
    <t>思う</t>
  </si>
  <si>
    <t>どちらかというと思う</t>
  </si>
  <si>
    <t>あまり思わない</t>
  </si>
  <si>
    <t>思わない</t>
  </si>
  <si>
    <t>女性</t>
  </si>
  <si>
    <t>子ども</t>
  </si>
  <si>
    <t>高齢者</t>
  </si>
  <si>
    <t>障害者</t>
  </si>
  <si>
    <t>外国人</t>
  </si>
  <si>
    <t>犯罪被害者とその家族</t>
  </si>
  <si>
    <t>インターネットによる人権侵害</t>
  </si>
  <si>
    <t>参加したことがあり、今後も参加したい</t>
  </si>
  <si>
    <t>参加したことはあるが、今後は参加したくない</t>
  </si>
  <si>
    <t>参加したことはない（知らなかった）が、今後は参加してみたい</t>
  </si>
  <si>
    <t>参加したことがなく、今後も参加するつもりはない</t>
  </si>
  <si>
    <t>戦没者追悼式</t>
  </si>
  <si>
    <t>地球市民講座</t>
  </si>
  <si>
    <t>平和イベント（平和啓発展示または映画　上映会）</t>
  </si>
  <si>
    <t>平和使節団（沖縄・鹿児島、広島、長崎）の派遣</t>
  </si>
  <si>
    <t>平和使節団（沖縄・鹿児島、広島、長崎）報告会</t>
  </si>
  <si>
    <t>海外事情調査（国際交流体験ツアー）報告会</t>
  </si>
  <si>
    <t>ある</t>
  </si>
  <si>
    <t>ない</t>
  </si>
  <si>
    <t>積極的に交流したい</t>
  </si>
  <si>
    <t>機会があれば交流したい</t>
  </si>
  <si>
    <t>あまり交流したくない</t>
  </si>
  <si>
    <t>交流したくない</t>
  </si>
  <si>
    <t>どちらともいえない</t>
  </si>
  <si>
    <t>知っている</t>
  </si>
  <si>
    <t>飲料水</t>
  </si>
  <si>
    <t>食料品（米・缶詰・ビスケット・レトルト品など）</t>
  </si>
  <si>
    <t>携帯トイレ</t>
  </si>
  <si>
    <t>懐中電灯</t>
  </si>
  <si>
    <t>携帯ラジオ</t>
  </si>
  <si>
    <t>ハブラシ・タオル</t>
  </si>
  <si>
    <t>カセットガスコンロ</t>
  </si>
  <si>
    <t>薬品類</t>
  </si>
  <si>
    <t>ヘルメット</t>
  </si>
  <si>
    <t>給水用ポリ袋</t>
  </si>
  <si>
    <t>備蓄していない</t>
  </si>
  <si>
    <t>１日分～２日分</t>
  </si>
  <si>
    <t>３日分以上</t>
  </si>
  <si>
    <t>すべての家具などにしている</t>
  </si>
  <si>
    <t>一部の家具などにしている</t>
  </si>
  <si>
    <t>まったくしていない</t>
  </si>
  <si>
    <t>18～29歳</t>
  </si>
  <si>
    <t>30歳代</t>
  </si>
  <si>
    <t>40歳代</t>
  </si>
  <si>
    <t>50歳代</t>
  </si>
  <si>
    <t>60～64歳</t>
  </si>
  <si>
    <t>65～69歳</t>
  </si>
  <si>
    <t>70～74歳</t>
  </si>
  <si>
    <t>75歳以上</t>
  </si>
  <si>
    <t>麹町地区</t>
  </si>
  <si>
    <t>富士見地区</t>
  </si>
  <si>
    <t>神保町地区</t>
  </si>
  <si>
    <t>神田公園地区</t>
  </si>
  <si>
    <t>万世橋地区</t>
  </si>
  <si>
    <t>和泉橋地区</t>
  </si>
  <si>
    <t>自営業・事業主</t>
  </si>
  <si>
    <t>管理・事務・技術職</t>
  </si>
  <si>
    <t>労務・販売サービス職</t>
  </si>
  <si>
    <t>パートタイマー</t>
  </si>
  <si>
    <t>専業主婦（夫）</t>
  </si>
  <si>
    <t>学生</t>
  </si>
  <si>
    <t>無職</t>
  </si>
  <si>
    <t>ひとり暮らし</t>
  </si>
  <si>
    <t>夫婦だけ</t>
  </si>
  <si>
    <t>夫婦と子ども</t>
  </si>
  <si>
    <t>夫婦と子どもと親（三世代）</t>
  </si>
  <si>
    <t>親と子ども夫婦</t>
  </si>
  <si>
    <t>親と子ども</t>
  </si>
  <si>
    <t>２人</t>
  </si>
  <si>
    <t>３人</t>
  </si>
  <si>
    <t>４人</t>
  </si>
  <si>
    <t>５人</t>
  </si>
  <si>
    <t>６人以上</t>
  </si>
  <si>
    <t>未就学児</t>
  </si>
  <si>
    <t>小学生</t>
  </si>
  <si>
    <t>中学生</t>
  </si>
  <si>
    <t>高校生</t>
  </si>
  <si>
    <t>高専生</t>
  </si>
  <si>
    <t>大学生</t>
  </si>
  <si>
    <t>専門学校生</t>
  </si>
  <si>
    <t>社会人</t>
  </si>
  <si>
    <t>家事手伝い</t>
  </si>
  <si>
    <t>一戸建ての持ち家</t>
  </si>
  <si>
    <t>ビル内の自宅（ビルの所有者）</t>
  </si>
  <si>
    <t>分譲マンションなど</t>
  </si>
  <si>
    <t>一戸建ての借家</t>
  </si>
  <si>
    <t>賃貸マンションなど</t>
  </si>
  <si>
    <t>民間アパート</t>
  </si>
  <si>
    <t>都市再生機構（旧公団）・公社・都営・区営などの公共住宅</t>
  </si>
  <si>
    <t>公務員宿舎</t>
  </si>
  <si>
    <t>社宅・家族寮などの給与住宅</t>
  </si>
  <si>
    <t>独身寮、同居・間借りなど</t>
  </si>
  <si>
    <t>入っている</t>
  </si>
  <si>
    <t>入っていない</t>
  </si>
  <si>
    <t>マンションで一括して加入している</t>
  </si>
  <si>
    <t>入っているかどうかわからない</t>
  </si>
  <si>
    <t>マンションで加入を協議している</t>
  </si>
  <si>
    <t>外国籍</t>
  </si>
  <si>
    <t xml:space="preserve">『短期居住者』                </t>
  </si>
  <si>
    <t xml:space="preserve">『中期居住者』                </t>
  </si>
  <si>
    <t xml:space="preserve">『長期居住者』                </t>
  </si>
  <si>
    <t xml:space="preserve">『定住意向』                  </t>
  </si>
  <si>
    <t xml:space="preserve">『転出意向』                  </t>
  </si>
  <si>
    <t xml:space="preserve">『良い』                      </t>
  </si>
  <si>
    <t xml:space="preserve">『悪い』                      </t>
  </si>
  <si>
    <t>　生活環境評価点</t>
    <rPh sb="1" eb="3">
      <t>セイカツ</t>
    </rPh>
    <rPh sb="3" eb="5">
      <t>カンキョウ</t>
    </rPh>
    <rPh sb="5" eb="8">
      <t>ヒョウカテン</t>
    </rPh>
    <phoneticPr fontId="3"/>
  </si>
  <si>
    <t xml:space="preserve">『満足』                      </t>
  </si>
  <si>
    <t xml:space="preserve">『不満』                      </t>
  </si>
  <si>
    <t xml:space="preserve">『重要』                      </t>
  </si>
  <si>
    <t xml:space="preserve">『重要でない』                </t>
  </si>
  <si>
    <t xml:space="preserve">『参加したことがある』                  </t>
    <rPh sb="1" eb="3">
      <t>サンカ</t>
    </rPh>
    <phoneticPr fontId="1"/>
  </si>
  <si>
    <t xml:space="preserve">『参加したことはない』                  </t>
    <rPh sb="1" eb="3">
      <t>サンカ</t>
    </rPh>
    <phoneticPr fontId="1"/>
  </si>
  <si>
    <t xml:space="preserve">『安全対策をしている』                  </t>
    <rPh sb="1" eb="5">
      <t>アンゼンタイサク</t>
    </rPh>
    <phoneticPr fontId="1"/>
  </si>
  <si>
    <t xml:space="preserve">『まったくしていない』                  </t>
    <phoneticPr fontId="1"/>
  </si>
  <si>
    <t>　満足度評価点</t>
    <phoneticPr fontId="1"/>
  </si>
  <si>
    <t>　重要度評価点</t>
    <phoneticPr fontId="1"/>
  </si>
  <si>
    <t>（１）</t>
    <phoneticPr fontId="8"/>
  </si>
  <si>
    <t>交通の便</t>
  </si>
  <si>
    <t>（２）</t>
    <phoneticPr fontId="8"/>
  </si>
  <si>
    <t>買物の便</t>
  </si>
  <si>
    <t>（３）</t>
    <phoneticPr fontId="8"/>
  </si>
  <si>
    <t>公園・遊び場</t>
  </si>
  <si>
    <t>（４）</t>
    <phoneticPr fontId="8"/>
  </si>
  <si>
    <t>建物の周囲の空間・日当たり</t>
  </si>
  <si>
    <t>（５）</t>
    <phoneticPr fontId="8"/>
  </si>
  <si>
    <t>騒音・振動</t>
  </si>
  <si>
    <t>（６）</t>
    <phoneticPr fontId="8"/>
  </si>
  <si>
    <t>大気汚染</t>
  </si>
  <si>
    <t>（７）</t>
    <phoneticPr fontId="8"/>
  </si>
  <si>
    <t>緑の豊かさ</t>
  </si>
  <si>
    <t>（８）</t>
    <phoneticPr fontId="8"/>
  </si>
  <si>
    <t>交通の安全性</t>
  </si>
  <si>
    <t>（９）</t>
    <phoneticPr fontId="8"/>
  </si>
  <si>
    <t>災害時の安全性</t>
  </si>
  <si>
    <t>（10）</t>
    <phoneticPr fontId="8"/>
  </si>
  <si>
    <t>安全・安心なまち</t>
  </si>
  <si>
    <t>（11）</t>
    <phoneticPr fontId="8"/>
  </si>
  <si>
    <t>隣近所の交流</t>
  </si>
  <si>
    <t>（12）</t>
    <phoneticPr fontId="8"/>
  </si>
  <si>
    <t>景観・まちなみ</t>
  </si>
  <si>
    <t>（13）</t>
    <phoneticPr fontId="8"/>
  </si>
  <si>
    <t>ごみ出し・リサイクル活動</t>
  </si>
  <si>
    <t xml:space="preserve"> </t>
  </si>
  <si>
    <t>　総　合</t>
    <rPh sb="1" eb="2">
      <t>フサ</t>
    </rPh>
    <rPh sb="3" eb="4">
      <t>ゴウ</t>
    </rPh>
    <phoneticPr fontId="8"/>
  </si>
  <si>
    <t>　第１優先</t>
    <phoneticPr fontId="8"/>
  </si>
  <si>
    <t>　第２優先</t>
    <phoneticPr fontId="8"/>
  </si>
  <si>
    <t>　第３優先</t>
    <phoneticPr fontId="8"/>
  </si>
  <si>
    <t>　＜具体的な要望＞　１．高齢者施策</t>
    <phoneticPr fontId="10"/>
  </si>
  <si>
    <t>　＜具体的な要望＞　２．障害者施策</t>
    <phoneticPr fontId="10"/>
  </si>
  <si>
    <t>　＜具体的な要望＞　３．保健・衛生対策</t>
    <phoneticPr fontId="10"/>
  </si>
  <si>
    <t>　＜具体的な要望＞　４．児童福祉</t>
    <phoneticPr fontId="10"/>
  </si>
  <si>
    <t>　＜具体的な要望＞　５．学校教育の充実</t>
    <phoneticPr fontId="10"/>
  </si>
  <si>
    <t>　＜具体的な要望＞　６．男女平等、人権尊重の確立</t>
    <phoneticPr fontId="10"/>
  </si>
  <si>
    <t>　＜具体的な要望＞　７．生涯学習、文化・スポーツの振興</t>
    <phoneticPr fontId="10"/>
  </si>
  <si>
    <t>　＜具体的な要望＞　８．住宅対策</t>
    <phoneticPr fontId="10"/>
  </si>
  <si>
    <t>　＜具体的な要望＞　９．環境対策</t>
    <phoneticPr fontId="10"/>
  </si>
  <si>
    <t>　＜具体的な要望＞　10．防災対策</t>
    <phoneticPr fontId="10"/>
  </si>
  <si>
    <t>　＜具体的な要望＞　11．まちづくりの推進</t>
    <phoneticPr fontId="10"/>
  </si>
  <si>
    <t>　＜具体的な要望＞　12．商工・観光・消費生活</t>
    <phoneticPr fontId="10"/>
  </si>
  <si>
    <t>　＜具体的な要望＞　13．その他</t>
    <phoneticPr fontId="10"/>
  </si>
  <si>
    <t>１．</t>
    <phoneticPr fontId="8"/>
  </si>
  <si>
    <t>２．</t>
    <phoneticPr fontId="8"/>
  </si>
  <si>
    <t>３．</t>
    <phoneticPr fontId="8"/>
  </si>
  <si>
    <t>４．</t>
    <phoneticPr fontId="8"/>
  </si>
  <si>
    <t>５．</t>
    <phoneticPr fontId="8"/>
  </si>
  <si>
    <t>６．</t>
    <phoneticPr fontId="8"/>
  </si>
  <si>
    <t>７．</t>
    <phoneticPr fontId="8"/>
  </si>
  <si>
    <t>８．</t>
    <phoneticPr fontId="8"/>
  </si>
  <si>
    <t>９．</t>
    <phoneticPr fontId="8"/>
  </si>
  <si>
    <t>10．</t>
    <phoneticPr fontId="8"/>
  </si>
  <si>
    <t>11．</t>
    <phoneticPr fontId="8"/>
  </si>
  <si>
    <t>12．</t>
    <phoneticPr fontId="8"/>
  </si>
  <si>
    <t>13．</t>
    <phoneticPr fontId="8"/>
  </si>
  <si>
    <t>　１　位</t>
    <phoneticPr fontId="8"/>
  </si>
  <si>
    <t>　２　位</t>
    <phoneticPr fontId="8"/>
  </si>
  <si>
    <t>　３　位</t>
    <phoneticPr fontId="8"/>
  </si>
  <si>
    <t>１　区民の定住性</t>
    <rPh sb="2" eb="4">
      <t>クミン</t>
    </rPh>
    <phoneticPr fontId="12"/>
  </si>
  <si>
    <t>上段：件数
下段：　％</t>
    <rPh sb="0" eb="2">
      <t>ジョウダン</t>
    </rPh>
    <rPh sb="3" eb="5">
      <t>ケンスウ</t>
    </rPh>
    <rPh sb="6" eb="8">
      <t>ゲダン</t>
    </rPh>
    <phoneticPr fontId="12"/>
  </si>
  <si>
    <t>２　居住環境評価</t>
    <phoneticPr fontId="12"/>
  </si>
  <si>
    <t>　＜力を入れてほしい分野＞</t>
    <phoneticPr fontId="8"/>
  </si>
  <si>
    <t>４　施策の満足度・重要度</t>
    <phoneticPr fontId="12"/>
  </si>
  <si>
    <t>問６　あなたは、問５のそれぞれの分野についてどれくらい満足していますか。
　　　また、どのくらい重要(大切)だと思いますか。項目ごとに５段階で評価し、該当する番号に○を
　　　付けてください。（１３分野すべてにご回答ください。）</t>
    <phoneticPr fontId="10"/>
  </si>
  <si>
    <t>問７　あなたは、区内にどのような施設を整備・充実すべきだと思いますか。下記の施設から優先順位の高い順に３つを選んで番号を記入してください。（1-3位）</t>
    <phoneticPr fontId="1"/>
  </si>
  <si>
    <t>　＜満足度＞　</t>
    <rPh sb="2" eb="5">
      <t>マンゾクド</t>
    </rPh>
    <phoneticPr fontId="12"/>
  </si>
  <si>
    <t>　＜重要度＞　</t>
    <rPh sb="2" eb="5">
      <t>ジュウヨウド</t>
    </rPh>
    <phoneticPr fontId="12"/>
  </si>
  <si>
    <t>問３　あなたは、ご自宅の周辺の生活環境についてどう思いますか。各項目ごとに５段階で評価してください。（○はそれぞれに１つ）</t>
    <phoneticPr fontId="1"/>
  </si>
  <si>
    <r>
      <t xml:space="preserve">その他
</t>
    </r>
    <r>
      <rPr>
        <sz val="8"/>
        <rFont val="ＭＳ 明朝"/>
        <family val="1"/>
        <charset val="128"/>
      </rPr>
      <t>（</t>
    </r>
    <r>
      <rPr>
        <sz val="8"/>
        <rFont val="ＭＳ Ｐ明朝"/>
        <family val="1"/>
        <charset val="128"/>
      </rPr>
      <t>区税、平和、地域コミュニティ等</t>
    </r>
    <r>
      <rPr>
        <sz val="8"/>
        <rFont val="ＭＳ 明朝"/>
        <family val="1"/>
        <charset val="128"/>
      </rPr>
      <t>）</t>
    </r>
    <phoneticPr fontId="8"/>
  </si>
  <si>
    <t>30分以上の運動を週2回以上</t>
  </si>
  <si>
    <t>週2回以上（時間は問わない）</t>
  </si>
  <si>
    <t>週1回程度（時間は問わない）</t>
  </si>
  <si>
    <t>月1回～3回程度（時間は問わない）</t>
  </si>
  <si>
    <t>10年以上20年未満</t>
  </si>
  <si>
    <t>20年以上30年未満</t>
  </si>
  <si>
    <t>30年以上</t>
  </si>
  <si>
    <t>-</t>
  </si>
  <si>
    <t xml:space="preserve">問15　あなたは、お住まいの地域の人とどの程度かかわりを持っていますか。（○は１つ）
</t>
    <phoneticPr fontId="1"/>
  </si>
  <si>
    <t>問16　あなたは「慢性閉塞性肺疾患（COPD）」の内容を知っていましたか。（○は１つ）</t>
    <phoneticPr fontId="1"/>
  </si>
  <si>
    <t>相談しあえる人がいる</t>
  </si>
  <si>
    <t>立ち話をする人がいる</t>
  </si>
  <si>
    <t>あいさつをする人がいる</t>
  </si>
  <si>
    <t>つきあいはない</t>
  </si>
  <si>
    <t>知っていた</t>
  </si>
  <si>
    <t>内容まで知らなかったが、言葉は聞いたことがある</t>
  </si>
  <si>
    <t>知らなかった</t>
  </si>
  <si>
    <t>問13　かかりつけ医はいますか。（○は１つ）</t>
    <phoneticPr fontId="1"/>
  </si>
  <si>
    <t>（問13で「１．はい」とお答えの方に）問13－１　そのかかりつけ医は、診療所の医師ですか、それとも病院の医師ですか。（○は１つ）</t>
    <phoneticPr fontId="1"/>
  </si>
  <si>
    <t>問14　かかりつけ歯科医はいますか。（○は１つ）</t>
    <phoneticPr fontId="1"/>
  </si>
  <si>
    <t>問17　区では、誰も自殺に追い込まれることのない社会を目指すため、平成31年３月に千代田区自殺対策計画を策定しましたがご存じですか。（○は１つ）</t>
    <phoneticPr fontId="1"/>
  </si>
  <si>
    <t>知っていて意識が高まった</t>
  </si>
  <si>
    <t>知っているが関心がない</t>
  </si>
  <si>
    <t>知らないが関心がある</t>
  </si>
  <si>
    <t>知らなく関心がない</t>
  </si>
  <si>
    <t>問18　あなたは、悩みやストレスを感じたときに相談できる人がいますか。（○は１つ）</t>
    <phoneticPr fontId="1"/>
  </si>
  <si>
    <t>（問18で「１．いる」とお答えの方に）問18－１　悩みはどのような方に相談しますか。（○はいくつでも）</t>
    <phoneticPr fontId="1"/>
  </si>
  <si>
    <t>（問18で「１．いる」とお答えの方に）問18－２　相談内容はどのようなことですか。（○はいくつでも）</t>
    <rPh sb="27" eb="29">
      <t>ナイヨウ</t>
    </rPh>
    <phoneticPr fontId="1"/>
  </si>
  <si>
    <t>家庭の問題（家族関係の不和）</t>
  </si>
  <si>
    <t>子育ての問題</t>
  </si>
  <si>
    <t>介護・看病の問題</t>
  </si>
  <si>
    <t>病気・健康の問題（自分の病気の悩み、身体の悩み、心の悩み等）</t>
  </si>
  <si>
    <t>経済的な問題（倒産、失業、生活困窮  等）</t>
  </si>
  <si>
    <t>勤務関係の問題（仕事の不振、職場の人間関係、長時間労働  等）</t>
  </si>
  <si>
    <t>恋愛関係の問題（失恋、結婚  等）</t>
  </si>
  <si>
    <t>学校の問題（いじめ、学業不振、教師との人間関係  等）</t>
  </si>
  <si>
    <t>問20  あなたはこれまでに、「自殺」をしたいと考えたことはありますか。（○は１つ）</t>
    <phoneticPr fontId="1"/>
  </si>
  <si>
    <t>考えたことがある</t>
  </si>
  <si>
    <t>考えたことがない</t>
  </si>
  <si>
    <t>答えたくない</t>
  </si>
  <si>
    <t>問19　あなたは悩みやストレスを感じた時に、どのような方法を利用して相談したいと思いますか。（1-3位）</t>
    <phoneticPr fontId="1"/>
  </si>
  <si>
    <t>問21　あなたは、日常生活において、「性別によって不平等がある」と感じることはありますか。（○は１つ）</t>
    <phoneticPr fontId="1"/>
  </si>
  <si>
    <t>問22　あなたのまわりでは、人権が尊重されている社会であると思いますか。（○は１つ）</t>
    <phoneticPr fontId="1"/>
  </si>
  <si>
    <t>問23　人権問題で最も関心のあるものは次のうちのどれですか。（○は１つ）</t>
    <phoneticPr fontId="1"/>
  </si>
  <si>
    <t>新型コロナウイルス感染症による感染者、医療従事者など</t>
  </si>
  <si>
    <t>問24　誰もが自分らしく生きるために、あなたはＬＧＢＴｓについて正しく理解したいと思いますか。（○は１つ）</t>
    <phoneticPr fontId="1"/>
  </si>
  <si>
    <t>問25　同性のパートナーにも異性のパートナーと同等の権利が認められるべきだと思いますか。（○は１つ）</t>
    <phoneticPr fontId="1"/>
  </si>
  <si>
    <t>問26　あなたは、これらの事業に参加したことがありますか。（○は１つ）</t>
    <phoneticPr fontId="1"/>
  </si>
  <si>
    <t>（問26で「１．参加したことがあり、今後も参加したい」「２．参加したことはあるが、今後は参加したくない」とお答えの方に）問26－１  どの事業に参加したことがありますか。（○はいくつでも）</t>
    <phoneticPr fontId="1"/>
  </si>
  <si>
    <t>問27　今まで国際交流や平和関連の事業に参加したことがありますか。（区の主催事業以外）（○は１つ）</t>
    <phoneticPr fontId="1"/>
  </si>
  <si>
    <t>問28　	区では、住民基本台帳人口が増加しているのと同様に、外国人住民も増加傾向にあり、住民の約20人に1人程度は外国人となっています。あなたは、区にお住まいの外国人との交流についてどう思いますか。（○は１つ）</t>
    <phoneticPr fontId="1"/>
  </si>
  <si>
    <t>年に数回（1回含む・時間は問わない）</t>
  </si>
  <si>
    <t>問29　あなたは、この１年間で、散歩やウォーキングを含めてどの程度運動・スポーツを行いましたか。（○は１つ）</t>
    <phoneticPr fontId="1"/>
  </si>
  <si>
    <t xml:space="preserve">問30　お住まいの地域のまちづくりをより良くするために必要なものは何だと思いますか。（○はいくつでも）
</t>
    <phoneticPr fontId="1"/>
  </si>
  <si>
    <t xml:space="preserve">問31　区がより良いまちづくりのために取り組むべき具体的施策は何だと思いますか。（○はいくつでも）
</t>
    <phoneticPr fontId="1"/>
  </si>
  <si>
    <t>各地域のまちづくりに関連するデータの公開</t>
  </si>
  <si>
    <t>住民同士でまちづくりを議論する場</t>
  </si>
  <si>
    <t>住民と行政がまちづくりを議論する場</t>
  </si>
  <si>
    <t>建築物等に対するきめ細かなルール</t>
  </si>
  <si>
    <t>建築物の１階部分に賑わいを誘導</t>
  </si>
  <si>
    <t>敷地内を緑化する等、環境に配慮した建築物の誘導</t>
  </si>
  <si>
    <t>建築物の高さが整った良好な街並みの形成</t>
  </si>
  <si>
    <t>にぎわいや回遊性の創出に向けた、ゆとりある歩行者ネットワークの形成</t>
  </si>
  <si>
    <t>土地の有効活用・高度利用の推進</t>
  </si>
  <si>
    <t>問32　お住まいのまちに「地区計画」が定められているか、または定められていないかをご存じですか。（○は１つ）</t>
    <phoneticPr fontId="1"/>
  </si>
  <si>
    <t>定められていることを知っている</t>
  </si>
  <si>
    <t>定められていないことを知っている</t>
  </si>
  <si>
    <t>（問32で「１．定められていることを知っている」とお答えの方に）問32－１　その「地区計画」の内容をご存じですか。（○は１つ）</t>
    <phoneticPr fontId="1"/>
  </si>
  <si>
    <t>内容を知っている</t>
  </si>
  <si>
    <t>内容を知らない</t>
  </si>
  <si>
    <t>（問32－１で「１．内容を知っている」とお答えの方に）問32－２　その「地区計画」の内容に満足していますか。（○は１つ）</t>
    <phoneticPr fontId="1"/>
  </si>
  <si>
    <t>満足していない</t>
  </si>
  <si>
    <t>（問32－１で「１．内容を知っている」とお答えの方に）問32－３　「地区計画」について、既に定まっているものを変更したりする必要があると感じていますか。（○は１つ）</t>
    <phoneticPr fontId="1"/>
  </si>
  <si>
    <t>変更する必要がある</t>
  </si>
  <si>
    <t>変更する必要はない</t>
  </si>
  <si>
    <t>どちらでもよい</t>
  </si>
  <si>
    <t>（問32で「２．定められていないことを知っている」とお答えの方に）問32－４　「地区計画」について、お住まいのまちに新たに定める必要があると感じていますか。（○は１つ）</t>
    <phoneticPr fontId="1"/>
  </si>
  <si>
    <t>新たに定める必要がある</t>
  </si>
  <si>
    <t>新たに定める必要はない</t>
  </si>
  <si>
    <t>健全な地域環境の維持・形成を図るため建築物の用途を制限すること</t>
  </si>
  <si>
    <t>快適な歩行空間を創出するため壁面の位置を制限すること</t>
  </si>
  <si>
    <t>良好な都市景観の形成のため建築物の形態および意匠について制限すること</t>
  </si>
  <si>
    <t>建築物の高さを制限すること</t>
  </si>
  <si>
    <t>居心地のよい空間を感じられるよう敷地内の緑化を推進すること</t>
  </si>
  <si>
    <t>土地の有効・高度利用を図るため敷地面積の最低限度を定めること</t>
  </si>
  <si>
    <t>問33　あなたは、地域の避難所がどこにあるかをご存じですか。（○は１つ）</t>
    <phoneticPr fontId="1"/>
  </si>
  <si>
    <t>問34　あなたのお宅では、震災時に転倒のおそれのある家具などについて、安全対策を実施していますか。（○は１つ）</t>
    <phoneticPr fontId="1"/>
  </si>
  <si>
    <t>問35　あなたのお宅周辺の、洪水などの災害リスクについてご存じですか。（○は１つ）</t>
    <phoneticPr fontId="1"/>
  </si>
  <si>
    <t>問36　あなたは、災害が起きた時どのような避難方法を考えていますか。（○は１つ）</t>
    <phoneticPr fontId="1"/>
  </si>
  <si>
    <t>在宅避難</t>
  </si>
  <si>
    <t>縁故避難（親類や知人宅への避難）</t>
  </si>
  <si>
    <t>避難所へ避難</t>
  </si>
  <si>
    <t>考えていない</t>
  </si>
  <si>
    <t>問37　あなたのお宅では、地震などの災害に備えてどのようなものを備蓄していますか。（○はいくつでも）</t>
    <phoneticPr fontId="1"/>
  </si>
  <si>
    <t>マスク</t>
  </si>
  <si>
    <t>アルコール消毒液</t>
  </si>
  <si>
    <t>（問37で「１．飲料水」「２．食料品」「３．携帯トイレ」とお答えの方に）問37－１ あなたのお宅では、災害に備えて何日分の飲料水・食料品・携帯トイレを備蓄していますか。</t>
    <phoneticPr fontId="1"/>
  </si>
  <si>
    <t>携帯トイレ</t>
    <rPh sb="0" eb="2">
      <t>ケイタイ</t>
    </rPh>
    <phoneticPr fontId="8"/>
  </si>
  <si>
    <t>飲 料 水</t>
    <rPh sb="0" eb="1">
      <t>イン</t>
    </rPh>
    <rPh sb="2" eb="3">
      <t>リョウ</t>
    </rPh>
    <rPh sb="4" eb="5">
      <t>ミズ</t>
    </rPh>
    <phoneticPr fontId="8"/>
  </si>
  <si>
    <t>食 料 品</t>
    <rPh sb="0" eb="1">
      <t>ショク</t>
    </rPh>
    <rPh sb="2" eb="3">
      <t>リョウ</t>
    </rPh>
    <rPh sb="4" eb="5">
      <t>ヒン</t>
    </rPh>
    <phoneticPr fontId="8"/>
  </si>
  <si>
    <t>Ｆ１　あなたの年代は次のどれに当てはまりますか。（○は１つ）</t>
    <phoneticPr fontId="1"/>
  </si>
  <si>
    <t>Ｆ２　あなたはどの地域にお住まいですか。（○は１つ）</t>
    <phoneticPr fontId="1"/>
  </si>
  <si>
    <t>Ｆ３　あなたはどのような職業についていますか。（○は１つ）</t>
    <phoneticPr fontId="1"/>
  </si>
  <si>
    <t>Ｆ４　あなたの世帯は次のどれに当てはまりますか。（○は１つ）</t>
    <phoneticPr fontId="1"/>
  </si>
  <si>
    <t>（Ｆ４で「３」～「６」とお答えの方に）Ｆ４－１　今一緒に暮らしているご家族はあなたを含め何人ですか。（○は１つ）</t>
    <phoneticPr fontId="1"/>
  </si>
  <si>
    <t>（Ｆ４で「３」～「６」とお答えの方に）Ｆ４－２　同居しているお子さんは以下のどれに当てはまりますか。（○はいくつでも）</t>
    <phoneticPr fontId="1"/>
  </si>
  <si>
    <t>Ｆ５　あなたのお住まいは、次のどれに当てはまりますか。（○は１つ）</t>
    <phoneticPr fontId="1"/>
  </si>
  <si>
    <t>Ｆ６　あなたの世帯では、町会に入っていますか。（○は１つ）</t>
    <phoneticPr fontId="1"/>
  </si>
  <si>
    <t>Ｆ７　外国人住民の皆様の意向や生活意識などを把握させていただくため、外国籍の方は〇印を記入してください。</t>
    <phoneticPr fontId="1"/>
  </si>
  <si>
    <t>問５　これからの区政全体について考えた場合、あなたは、どの分野に力を入れてもらいたいと思い
　　　ますか。特に力を入れて取り組んでほしい分野について、下記１～14の中から優先順位の高い
　　　順に３つ選んで番号を記入してください。ただし、「14．特に無い」を選んだ方は１位の欄に
　　　記入してください。</t>
    <phoneticPr fontId="8"/>
  </si>
  <si>
    <t>問５－１　問５で選んだ分野の中の「具体的な要望」で優先度の高い項目を３つ選んでご記入ください。</t>
    <phoneticPr fontId="8"/>
  </si>
  <si>
    <t>問11　あなたは地域の活動（町会やボランティア活動など）に参加したことがありますか。（○は１つ）
　　　※例えば、地域で行われる防災訓練、防犯パトロール、道路・公園の清掃活動や花壇の手入れ、
　　　イベントの企画・運営のほか、各種ボランティア活動への参加など。</t>
    <phoneticPr fontId="1"/>
  </si>
  <si>
    <t>ＬＧＢＴｓ（エルジービーティーズ）</t>
    <phoneticPr fontId="1"/>
  </si>
  <si>
    <t>海外事情調査（国際交流体験ツアー）の派遣</t>
    <rPh sb="18" eb="20">
      <t>ハケン</t>
    </rPh>
    <phoneticPr fontId="1"/>
  </si>
  <si>
    <t xml:space="preserve">（問32－３で「 1．変更する必要がある」問32－４「１．新たに定める必要がある」とお答えの方に）
問32－５　次の中で「地区計画」に必要なルールは何だと思いますか。（優先順位の高い順に３つ番号を記入してください。）
</t>
    <phoneticPr fontId="1"/>
  </si>
  <si>
    <t>３　区の施策への要望</t>
    <phoneticPr fontId="12"/>
  </si>
  <si>
    <t>５　区の施設への要望</t>
    <rPh sb="2" eb="3">
      <t>ク</t>
    </rPh>
    <rPh sb="4" eb="6">
      <t>シセツ</t>
    </rPh>
    <rPh sb="8" eb="10">
      <t>ヨウボウ</t>
    </rPh>
    <phoneticPr fontId="12"/>
  </si>
  <si>
    <t>６　広報活動</t>
    <phoneticPr fontId="12"/>
  </si>
  <si>
    <t>７　町会・ボランティア</t>
    <phoneticPr fontId="12"/>
  </si>
  <si>
    <t>８　かかりつけ医</t>
    <phoneticPr fontId="12"/>
  </si>
  <si>
    <t>９　第二次健康千代田２１の中間評価</t>
    <rPh sb="2" eb="3">
      <t>ダイ</t>
    </rPh>
    <rPh sb="3" eb="5">
      <t>ニジ</t>
    </rPh>
    <rPh sb="5" eb="7">
      <t>ケンコウ</t>
    </rPh>
    <rPh sb="7" eb="10">
      <t>チヨダ</t>
    </rPh>
    <rPh sb="13" eb="15">
      <t>チュウカン</t>
    </rPh>
    <rPh sb="15" eb="17">
      <t>ヒョウカ</t>
    </rPh>
    <phoneticPr fontId="12"/>
  </si>
  <si>
    <t>10　自殺対策</t>
    <phoneticPr fontId="12"/>
  </si>
  <si>
    <t>11　男女平等、人権、国際交流</t>
    <phoneticPr fontId="12"/>
  </si>
  <si>
    <t>12　スポーツ実施率</t>
    <phoneticPr fontId="12"/>
  </si>
  <si>
    <t>13　まちづくりの進め方について</t>
    <rPh sb="9" eb="10">
      <t>スス</t>
    </rPh>
    <rPh sb="11" eb="12">
      <t>カタ</t>
    </rPh>
    <phoneticPr fontId="12"/>
  </si>
  <si>
    <t>14　地区計画などのまちづくりルール</t>
    <rPh sb="3" eb="5">
      <t>チク</t>
    </rPh>
    <rPh sb="5" eb="7">
      <t>ケイカク</t>
    </rPh>
    <phoneticPr fontId="12"/>
  </si>
  <si>
    <t>15　区民の防災対策</t>
    <phoneticPr fontId="12"/>
  </si>
  <si>
    <t>16　調査回答者の属性</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</si>
</sst>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0">
    <font>
      <sz val="11"/>
      <color theme="1"/>
      <name val="ＭＳ Ｐゴシック"/>
      <family val="2"/>
      <charset val="128"/>
      <scheme val="minor"/>
    </font>
    <font>
      <sz val="6"/>
      <name val="ＭＳ Ｐゴシック"/>
      <family val="2"/>
      <charset val="128"/>
      <scheme val="minor"/>
    </font>
    <font>
      <sz val="10"/>
      <color rgb="FF000000"/>
      <name val="ＭＳ Ｐゴシック"/>
      <family val="2"/>
      <charset val="128"/>
      <scheme val="minor"/>
    </font>
    <font>
      <sz val="10"/>
      <color rgb="FF000000"/>
      <name val="ＭＳ Ｐゴシック"/>
      <family val="3"/>
      <charset val="128"/>
      <scheme val="minor"/>
    </font>
    <font>
      <sz val="9"/>
      <color theme="1"/>
      <name val="ＭＳ 明朝"/>
      <family val="1"/>
      <charset val="128"/>
    </font>
    <font>
      <sz val="9"/>
      <color rgb="FF000000"/>
      <name val="ＭＳ 明朝"/>
      <family val="1"/>
      <charset val="128"/>
    </font>
    <font>
      <sz val="9"/>
      <name val="ＭＳ Ｐゴシック"/>
      <family val="3"/>
      <charset val="128"/>
    </font>
    <font>
      <sz val="9"/>
      <name val="ＭＳ 明朝"/>
      <family val="1"/>
      <charset val="128"/>
    </font>
    <font>
      <sz val="6"/>
      <name val="ＭＳ Ｐゴシック"/>
      <family val="3"/>
      <charset val="128"/>
    </font>
    <font>
      <sz val="9"/>
      <color theme="1"/>
      <name val="MS ゴシック"/>
      <family val="3"/>
      <charset val="128"/>
    </font>
    <font>
      <sz val="6"/>
      <name val="ＭＳ ゴシック"/>
      <family val="3"/>
      <charset val="128"/>
    </font>
    <font>
      <sz val="12"/>
      <name val="ＭＳ ゴシック"/>
      <family val="3"/>
      <charset val="128"/>
    </font>
    <font>
      <sz val="6"/>
      <name val="ＭＳ 明朝"/>
      <family val="1"/>
      <charset val="128"/>
    </font>
    <font>
      <sz val="9"/>
      <name val="ＭＳ ゴシック"/>
      <family val="3"/>
      <charset val="128"/>
    </font>
    <font>
      <sz val="10.5"/>
      <name val="ＭＳ ゴシック"/>
      <family val="3"/>
      <charset val="128"/>
    </font>
    <font>
      <sz val="8"/>
      <color rgb="FF000000"/>
      <name val="ＭＳ 明朝"/>
      <family val="1"/>
      <charset val="128"/>
    </font>
    <font>
      <sz val="8"/>
      <name val="ＭＳ 明朝"/>
      <family val="1"/>
      <charset val="128"/>
    </font>
    <font>
      <sz val="8"/>
      <name val="ＭＳ Ｐ明朝"/>
      <family val="1"/>
      <charset val="128"/>
    </font>
    <font>
      <sz val="6"/>
      <color rgb="FF000000"/>
      <name val="ＭＳ 明朝"/>
      <family val="1"/>
      <charset val="128"/>
    </font>
    <font>
      <sz val="11"/>
      <color theme="1"/>
      <name val="ＭＳ Ｐゴシック"/>
      <family val="2"/>
      <charset val="128"/>
      <scheme val="minor"/>
    </font>
  </fonts>
  <fills count="2">
    <fill>
      <patternFill patternType="none"/>
    </fill>
    <fill>
      <patternFill patternType="gray125"/>
    </fill>
  </fills>
  <borders count="34">
    <border>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thin">
        <color indexed="64"/>
      </bottom>
      <diagonal/>
    </border>
    <border>
      <left/>
      <right style="hair">
        <color indexed="64"/>
      </right>
      <top/>
      <bottom/>
      <diagonal/>
    </border>
    <border>
      <left style="hair">
        <color indexed="64"/>
      </left>
      <right style="hair">
        <color indexed="64"/>
      </right>
      <top style="hair">
        <color indexed="64"/>
      </top>
      <bottom/>
      <diagonal/>
    </border>
  </borders>
  <cellStyleXfs count="3">
    <xf numFmtId="0" fontId="0" fillId="0" borderId="0">
      <alignment vertical="center"/>
    </xf>
    <xf numFmtId="0" fontId="6" fillId="0" borderId="0">
      <alignment vertical="center"/>
    </xf>
    <xf numFmtId="38" fontId="19" fillId="0" borderId="0" applyFont="0" applyFill="0" applyBorder="0" applyAlignment="0" applyProtection="0">
      <alignment vertical="center"/>
    </xf>
  </cellStyleXfs>
  <cellXfs count="125">
    <xf numFmtId="0" fontId="0" fillId="0" borderId="0" xfId="0">
      <alignment vertical="center"/>
    </xf>
    <xf numFmtId="0" fontId="4" fillId="0" borderId="0" xfId="0" applyFont="1">
      <alignment vertical="center"/>
    </xf>
    <xf numFmtId="176" fontId="5" fillId="0" borderId="4" xfId="0" applyNumberFormat="1"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5" fillId="0" borderId="1" xfId="0" quotePrefix="1" applyFont="1" applyBorder="1" applyAlignment="1">
      <alignment vertical="center" wrapText="1"/>
    </xf>
    <xf numFmtId="0" fontId="5" fillId="0" borderId="1" xfId="0" quotePrefix="1" applyFont="1" applyBorder="1" applyAlignment="1">
      <alignment vertical="center" wrapText="1"/>
    </xf>
    <xf numFmtId="0" fontId="5" fillId="0" borderId="2" xfId="0" quotePrefix="1"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NumberFormat="1" applyFont="1" applyBorder="1" applyAlignment="1">
      <alignment horizontal="right" vertical="center"/>
    </xf>
    <xf numFmtId="0" fontId="5" fillId="0" borderId="10" xfId="0" applyNumberFormat="1" applyFont="1" applyBorder="1" applyAlignment="1">
      <alignment horizontal="right" vertical="center"/>
    </xf>
    <xf numFmtId="0" fontId="5" fillId="0" borderId="11" xfId="0" applyNumberFormat="1" applyFont="1" applyBorder="1" applyAlignment="1">
      <alignment horizontal="right" vertical="center"/>
    </xf>
    <xf numFmtId="0" fontId="5" fillId="0" borderId="12" xfId="0" applyFont="1" applyBorder="1" applyAlignment="1">
      <alignment horizontal="center" vertical="top" textRotation="255" wrapText="1"/>
    </xf>
    <xf numFmtId="0" fontId="5" fillId="0" borderId="13" xfId="0" quotePrefix="1" applyFont="1" applyBorder="1" applyAlignment="1">
      <alignment horizontal="center" vertical="top" textRotation="255" wrapText="1"/>
    </xf>
    <xf numFmtId="0" fontId="5" fillId="0" borderId="14" xfId="0" quotePrefix="1" applyFont="1" applyBorder="1" applyAlignment="1">
      <alignment horizontal="center" vertical="top" textRotation="255" wrapText="1"/>
    </xf>
    <xf numFmtId="0" fontId="2" fillId="0" borderId="2" xfId="0" quotePrefix="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7" fillId="0" borderId="7" xfId="1" applyFont="1" applyBorder="1">
      <alignment vertical="center"/>
    </xf>
    <xf numFmtId="0" fontId="7" fillId="0" borderId="15" xfId="1" applyFont="1" applyBorder="1">
      <alignment vertical="center"/>
    </xf>
    <xf numFmtId="0" fontId="7" fillId="0" borderId="16" xfId="1" applyFont="1" applyBorder="1">
      <alignment vertical="center"/>
    </xf>
    <xf numFmtId="0" fontId="7" fillId="0" borderId="17" xfId="1" applyFont="1" applyBorder="1" applyAlignment="1">
      <alignment vertical="top" textRotation="255" wrapText="1"/>
    </xf>
    <xf numFmtId="0" fontId="7" fillId="0" borderId="18" xfId="1" applyFont="1" applyBorder="1" applyAlignment="1">
      <alignment vertical="top" textRotation="255" wrapText="1"/>
    </xf>
    <xf numFmtId="0" fontId="7" fillId="0" borderId="19" xfId="1" applyFont="1" applyBorder="1" applyAlignment="1">
      <alignment vertical="top" textRotation="255" wrapText="1"/>
    </xf>
    <xf numFmtId="176" fontId="5" fillId="0" borderId="12" xfId="0" applyNumberFormat="1" applyFont="1" applyBorder="1" applyAlignment="1">
      <alignment horizontal="right" vertical="center"/>
    </xf>
    <xf numFmtId="176" fontId="5" fillId="0" borderId="13" xfId="0" applyNumberFormat="1" applyFont="1" applyBorder="1" applyAlignment="1">
      <alignment horizontal="right" vertical="center"/>
    </xf>
    <xf numFmtId="176" fontId="5" fillId="0" borderId="14" xfId="0" applyNumberFormat="1" applyFont="1" applyBorder="1" applyAlignment="1">
      <alignment horizontal="right" vertical="center"/>
    </xf>
    <xf numFmtId="0" fontId="3" fillId="0" borderId="0" xfId="0" applyFont="1" applyBorder="1" applyAlignment="1">
      <alignment horizontal="center" vertical="center" wrapText="1"/>
    </xf>
    <xf numFmtId="0" fontId="5" fillId="0" borderId="0" xfId="0" quotePrefix="1" applyFont="1" applyBorder="1" applyAlignment="1">
      <alignment horizontal="center" vertical="top" textRotation="255" wrapText="1"/>
    </xf>
    <xf numFmtId="0" fontId="5" fillId="0" borderId="0" xfId="0" applyNumberFormat="1" applyFont="1" applyBorder="1" applyAlignment="1">
      <alignment horizontal="right" vertical="center"/>
    </xf>
    <xf numFmtId="176" fontId="5" fillId="0" borderId="0" xfId="0" applyNumberFormat="1" applyFont="1" applyBorder="1" applyAlignment="1">
      <alignment horizontal="right" vertical="center"/>
    </xf>
    <xf numFmtId="0" fontId="5" fillId="0" borderId="0" xfId="0" applyFont="1" applyBorder="1" applyAlignment="1">
      <alignment horizontal="right" vertical="center"/>
    </xf>
    <xf numFmtId="0" fontId="11" fillId="0" borderId="0" xfId="1" quotePrefix="1" applyFont="1" applyAlignment="1">
      <alignment horizontal="left" vertical="top"/>
    </xf>
    <xf numFmtId="0" fontId="7" fillId="0" borderId="0" xfId="1" applyFont="1">
      <alignment vertical="center"/>
    </xf>
    <xf numFmtId="0" fontId="11" fillId="0" borderId="0" xfId="1" quotePrefix="1" applyFont="1" applyAlignment="1">
      <alignment vertical="top"/>
    </xf>
    <xf numFmtId="0" fontId="14" fillId="0" borderId="0" xfId="1" applyFont="1">
      <alignment vertical="center"/>
    </xf>
    <xf numFmtId="0" fontId="13" fillId="0" borderId="0" xfId="1" applyFont="1">
      <alignment vertical="center"/>
    </xf>
    <xf numFmtId="0" fontId="5" fillId="0" borderId="25" xfId="0" quotePrefix="1" applyFont="1" applyBorder="1" applyAlignment="1">
      <alignment horizontal="center" vertical="center" wrapText="1"/>
    </xf>
    <xf numFmtId="0" fontId="5" fillId="0" borderId="26" xfId="0" quotePrefix="1" applyFont="1" applyBorder="1" applyAlignment="1">
      <alignment horizontal="center" vertical="top" textRotation="255" wrapText="1"/>
    </xf>
    <xf numFmtId="0" fontId="5" fillId="0" borderId="27"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28" xfId="0" applyNumberFormat="1" applyFont="1" applyBorder="1" applyAlignment="1">
      <alignment horizontal="right" vertical="center"/>
    </xf>
    <xf numFmtId="0" fontId="5" fillId="0" borderId="3" xfId="0" quotePrefix="1" applyFont="1" applyBorder="1" applyAlignment="1">
      <alignment horizontal="center" vertical="center" wrapText="1"/>
    </xf>
    <xf numFmtId="0" fontId="5" fillId="0" borderId="2" xfId="0" quotePrefix="1" applyFont="1" applyBorder="1" applyAlignment="1">
      <alignment vertical="center" wrapText="1"/>
    </xf>
    <xf numFmtId="0" fontId="15" fillId="0" borderId="13" xfId="0" quotePrefix="1" applyFont="1" applyBorder="1" applyAlignment="1">
      <alignment horizontal="center" vertical="top" textRotation="255" wrapText="1"/>
    </xf>
    <xf numFmtId="0" fontId="5" fillId="0" borderId="16" xfId="0" quotePrefix="1" applyFont="1" applyBorder="1" applyAlignment="1">
      <alignment horizontal="center" vertical="center" wrapText="1"/>
    </xf>
    <xf numFmtId="0" fontId="5" fillId="0" borderId="19" xfId="0" quotePrefix="1" applyFont="1" applyBorder="1" applyAlignment="1">
      <alignment horizontal="center" vertical="top" textRotation="255" wrapText="1"/>
    </xf>
    <xf numFmtId="0" fontId="5" fillId="0" borderId="32"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19" xfId="0" applyNumberFormat="1" applyFont="1" applyBorder="1" applyAlignment="1">
      <alignment horizontal="right" vertical="center"/>
    </xf>
    <xf numFmtId="0" fontId="5" fillId="0" borderId="26" xfId="0" applyNumberFormat="1" applyFont="1" applyBorder="1" applyAlignment="1">
      <alignment horizontal="right" vertical="center"/>
    </xf>
    <xf numFmtId="0" fontId="5" fillId="0" borderId="28" xfId="0" applyNumberFormat="1" applyFont="1" applyBorder="1" applyAlignment="1">
      <alignment horizontal="right" vertical="center"/>
    </xf>
    <xf numFmtId="38" fontId="11" fillId="0" borderId="0" xfId="2" quotePrefix="1" applyFont="1" applyAlignment="1">
      <alignment horizontal="left" vertical="top"/>
    </xf>
    <xf numFmtId="38" fontId="5" fillId="0" borderId="12" xfId="2" applyFont="1" applyBorder="1" applyAlignment="1">
      <alignment horizontal="center" vertical="top" textRotation="255" wrapText="1"/>
    </xf>
    <xf numFmtId="38" fontId="5" fillId="0" borderId="9" xfId="2" applyFont="1" applyBorder="1" applyAlignment="1">
      <alignment horizontal="right" vertical="center"/>
    </xf>
    <xf numFmtId="38" fontId="5" fillId="0" borderId="10" xfId="2" applyFont="1" applyBorder="1" applyAlignment="1">
      <alignment horizontal="right" vertical="center"/>
    </xf>
    <xf numFmtId="38" fontId="5" fillId="0" borderId="33" xfId="2" applyFont="1" applyBorder="1" applyAlignment="1">
      <alignment horizontal="right" vertical="center"/>
    </xf>
    <xf numFmtId="38" fontId="5" fillId="0" borderId="32" xfId="2" applyFont="1" applyBorder="1" applyAlignment="1">
      <alignment horizontal="right" vertical="center"/>
    </xf>
    <xf numFmtId="38" fontId="7" fillId="0" borderId="17" xfId="2" applyFont="1" applyBorder="1" applyAlignment="1">
      <alignment vertical="top" textRotation="255" wrapText="1"/>
    </xf>
    <xf numFmtId="38" fontId="7" fillId="0" borderId="18" xfId="2" applyFont="1" applyBorder="1" applyAlignment="1">
      <alignment vertical="top" textRotation="255" wrapText="1"/>
    </xf>
    <xf numFmtId="38" fontId="5" fillId="0" borderId="13" xfId="2" quotePrefix="1" applyFont="1" applyBorder="1" applyAlignment="1">
      <alignment horizontal="center" vertical="top" textRotation="255" wrapText="1"/>
    </xf>
    <xf numFmtId="38" fontId="15" fillId="0" borderId="13" xfId="2" quotePrefix="1" applyFont="1" applyBorder="1" applyAlignment="1">
      <alignment horizontal="center" vertical="top" textRotation="255" wrapText="1"/>
    </xf>
    <xf numFmtId="38" fontId="5" fillId="0" borderId="13" xfId="2" applyFont="1" applyBorder="1" applyAlignment="1">
      <alignment horizontal="center" vertical="top" textRotation="255" wrapText="1"/>
    </xf>
    <xf numFmtId="38" fontId="18" fillId="0" borderId="13" xfId="2" quotePrefix="1" applyFont="1" applyBorder="1" applyAlignment="1">
      <alignment horizontal="center" vertical="top" textRotation="255" wrapText="1"/>
    </xf>
    <xf numFmtId="38" fontId="5" fillId="0" borderId="13" xfId="2" applyFont="1" applyBorder="1" applyAlignment="1">
      <alignment horizontal="right" vertical="center"/>
    </xf>
    <xf numFmtId="38" fontId="5" fillId="0" borderId="14" xfId="2" quotePrefix="1" applyFont="1" applyBorder="1" applyAlignment="1">
      <alignment horizontal="center" vertical="top" textRotation="255" wrapText="1"/>
    </xf>
    <xf numFmtId="38" fontId="5" fillId="0" borderId="19" xfId="2" quotePrefix="1" applyFont="1" applyBorder="1" applyAlignment="1">
      <alignment horizontal="center" vertical="top" textRotation="255" wrapText="1"/>
    </xf>
    <xf numFmtId="38" fontId="15" fillId="0" borderId="14" xfId="2" quotePrefix="1" applyFont="1" applyBorder="1" applyAlignment="1">
      <alignment horizontal="center" vertical="top" textRotation="255" wrapText="1"/>
    </xf>
    <xf numFmtId="38" fontId="5" fillId="0" borderId="26" xfId="2" quotePrefix="1" applyFont="1" applyBorder="1" applyAlignment="1">
      <alignment horizontal="center" vertical="top" textRotation="255" wrapText="1"/>
    </xf>
    <xf numFmtId="38" fontId="11" fillId="0" borderId="0" xfId="2" quotePrefix="1" applyFont="1" applyAlignment="1">
      <alignment horizontal="left" vertical="center"/>
    </xf>
    <xf numFmtId="38" fontId="5" fillId="0" borderId="11" xfId="2" applyFont="1" applyBorder="1" applyAlignment="1">
      <alignment horizontal="right" vertical="center"/>
    </xf>
    <xf numFmtId="38" fontId="5" fillId="0" borderId="6" xfId="2" applyFont="1" applyBorder="1" applyAlignment="1">
      <alignment horizontal="right" vertical="center"/>
    </xf>
    <xf numFmtId="0" fontId="9" fillId="0" borderId="0" xfId="0" applyFont="1" applyAlignment="1">
      <alignment horizontal="left" vertical="top" wrapText="1"/>
    </xf>
    <xf numFmtId="0" fontId="7" fillId="0" borderId="0" xfId="1" applyFont="1" applyAlignment="1">
      <alignment vertical="top" wrapText="1"/>
    </xf>
    <xf numFmtId="49" fontId="7" fillId="0" borderId="20" xfId="1" applyNumberFormat="1" applyFont="1" applyBorder="1" applyAlignment="1">
      <alignment horizontal="center" vertical="center"/>
    </xf>
    <xf numFmtId="0" fontId="6" fillId="0" borderId="17" xfId="1" applyBorder="1">
      <alignment vertical="center"/>
    </xf>
    <xf numFmtId="49" fontId="7" fillId="0" borderId="21" xfId="1" applyNumberFormat="1" applyFont="1" applyBorder="1" applyAlignment="1">
      <alignment horizontal="left" vertical="center"/>
    </xf>
    <xf numFmtId="0" fontId="6" fillId="0" borderId="21" xfId="1" applyBorder="1" applyAlignment="1">
      <alignment horizontal="left" vertical="center"/>
    </xf>
    <xf numFmtId="0" fontId="6" fillId="0" borderId="22" xfId="1" applyBorder="1" applyAlignment="1">
      <alignment horizontal="left" vertical="center"/>
    </xf>
    <xf numFmtId="0" fontId="6" fillId="0" borderId="18" xfId="1" applyBorder="1" applyAlignment="1">
      <alignment horizontal="left" vertical="center"/>
    </xf>
    <xf numFmtId="0" fontId="6" fillId="0" borderId="19" xfId="1" applyBorder="1" applyAlignment="1">
      <alignment horizontal="left" vertical="center"/>
    </xf>
    <xf numFmtId="49" fontId="7" fillId="0" borderId="21" xfId="1" applyNumberFormat="1" applyFont="1" applyBorder="1" applyAlignment="1">
      <alignment horizontal="left" vertical="center" wrapText="1"/>
    </xf>
    <xf numFmtId="0" fontId="6" fillId="0" borderId="21" xfId="1" applyBorder="1" applyAlignment="1">
      <alignment horizontal="left" vertical="center" wrapText="1"/>
    </xf>
    <xf numFmtId="0" fontId="6" fillId="0" borderId="29" xfId="1" applyBorder="1" applyAlignment="1">
      <alignment horizontal="left" vertical="center" wrapText="1"/>
    </xf>
    <xf numFmtId="0" fontId="6" fillId="0" borderId="23" xfId="1" applyBorder="1" applyAlignment="1">
      <alignment horizontal="left" vertical="center" wrapText="1"/>
    </xf>
    <xf numFmtId="0" fontId="6" fillId="0" borderId="31" xfId="1" applyBorder="1" applyAlignment="1">
      <alignment horizontal="left" vertical="center" wrapText="1"/>
    </xf>
    <xf numFmtId="49" fontId="7" fillId="0" borderId="22" xfId="1" applyNumberFormat="1" applyFont="1" applyBorder="1" applyAlignment="1">
      <alignment horizontal="left" vertical="center"/>
    </xf>
    <xf numFmtId="49" fontId="7" fillId="0" borderId="18" xfId="1" applyNumberFormat="1" applyFont="1" applyBorder="1" applyAlignment="1">
      <alignment horizontal="left" vertical="center"/>
    </xf>
    <xf numFmtId="49" fontId="7" fillId="0" borderId="19" xfId="1" applyNumberFormat="1" applyFont="1" applyBorder="1" applyAlignment="1">
      <alignment horizontal="left" vertical="center"/>
    </xf>
    <xf numFmtId="0" fontId="6" fillId="0" borderId="18" xfId="1" applyBorder="1" applyAlignment="1">
      <alignment horizontal="left" vertical="center" wrapText="1"/>
    </xf>
    <xf numFmtId="0" fontId="6" fillId="0" borderId="30" xfId="1" applyBorder="1" applyAlignment="1">
      <alignment horizontal="left" vertical="center" wrapText="1"/>
    </xf>
    <xf numFmtId="0" fontId="6" fillId="0" borderId="8" xfId="1" applyBorder="1">
      <alignment vertical="center"/>
    </xf>
    <xf numFmtId="0" fontId="7" fillId="0" borderId="0" xfId="1" applyFont="1" applyAlignment="1">
      <alignment horizontal="center" vertical="top" wrapText="1"/>
    </xf>
    <xf numFmtId="0" fontId="13" fillId="0" borderId="0" xfId="1" quotePrefix="1" applyFont="1" applyAlignment="1">
      <alignment horizontal="left" vertical="center" wrapText="1"/>
    </xf>
    <xf numFmtId="0" fontId="9" fillId="0" borderId="0" xfId="0" applyFont="1" applyAlignment="1">
      <alignment horizontal="left" vertical="center" wrapText="1"/>
    </xf>
    <xf numFmtId="3" fontId="7" fillId="0" borderId="20" xfId="1" applyNumberFormat="1" applyFont="1" applyBorder="1" applyAlignment="1">
      <alignment horizontal="left" vertical="center"/>
    </xf>
    <xf numFmtId="3" fontId="7" fillId="0" borderId="22" xfId="1" applyNumberFormat="1" applyFont="1" applyBorder="1" applyAlignment="1">
      <alignment horizontal="left" vertical="center"/>
    </xf>
    <xf numFmtId="3" fontId="7" fillId="0" borderId="17" xfId="1" applyNumberFormat="1" applyFont="1" applyBorder="1" applyAlignment="1">
      <alignment horizontal="left" vertical="center"/>
    </xf>
    <xf numFmtId="3" fontId="7" fillId="0" borderId="19" xfId="1" applyNumberFormat="1" applyFont="1" applyBorder="1" applyAlignment="1">
      <alignment horizontal="left" vertical="center"/>
    </xf>
    <xf numFmtId="3" fontId="7" fillId="0" borderId="8" xfId="1" applyNumberFormat="1" applyFont="1" applyBorder="1" applyAlignment="1">
      <alignment horizontal="left" vertical="center"/>
    </xf>
    <xf numFmtId="0" fontId="6" fillId="0" borderId="24" xfId="1" applyBorder="1" applyAlignment="1">
      <alignment horizontal="left" vertical="center"/>
    </xf>
    <xf numFmtId="38" fontId="7" fillId="0" borderId="0" xfId="2" applyFont="1" applyAlignment="1">
      <alignment vertical="top" wrapText="1"/>
    </xf>
    <xf numFmtId="38" fontId="13" fillId="0" borderId="0" xfId="2" quotePrefix="1" applyFont="1" applyAlignment="1">
      <alignment horizontal="left" vertical="center" wrapText="1"/>
    </xf>
    <xf numFmtId="49" fontId="7" fillId="0" borderId="20" xfId="1" applyNumberFormat="1" applyFont="1" applyBorder="1" applyAlignment="1">
      <alignment horizontal="right" vertical="center"/>
    </xf>
    <xf numFmtId="49" fontId="7" fillId="0" borderId="17" xfId="1" applyNumberFormat="1" applyFont="1" applyBorder="1" applyAlignment="1">
      <alignment horizontal="right" vertical="center"/>
    </xf>
    <xf numFmtId="38" fontId="7" fillId="0" borderId="21" xfId="2" applyFont="1" applyBorder="1" applyAlignment="1">
      <alignment horizontal="left" vertical="center"/>
    </xf>
    <xf numFmtId="49" fontId="7" fillId="0" borderId="8" xfId="1" applyNumberFormat="1" applyFont="1" applyBorder="1" applyAlignment="1">
      <alignment horizontal="right" vertical="center"/>
    </xf>
    <xf numFmtId="38" fontId="7" fillId="0" borderId="21" xfId="2" quotePrefix="1" applyFont="1" applyBorder="1" applyAlignment="1">
      <alignment horizontal="left" vertical="center" wrapText="1"/>
    </xf>
    <xf numFmtId="0" fontId="6" fillId="0" borderId="23" xfId="1" applyBorder="1" applyAlignment="1">
      <alignment horizontal="left" vertical="center"/>
    </xf>
    <xf numFmtId="38" fontId="7" fillId="0" borderId="21" xfId="2" applyFont="1" applyBorder="1" applyAlignment="1">
      <alignment horizontal="left" vertical="center" wrapText="1"/>
    </xf>
    <xf numFmtId="0" fontId="6" fillId="0" borderId="22" xfId="1" applyBorder="1" applyAlignment="1">
      <alignment horizontal="left" vertical="center" wrapText="1"/>
    </xf>
    <xf numFmtId="0" fontId="6" fillId="0" borderId="19" xfId="1" applyBorder="1" applyAlignment="1">
      <alignment horizontal="left" vertical="center" wrapText="1"/>
    </xf>
    <xf numFmtId="3" fontId="7" fillId="0" borderId="21" xfId="1" applyNumberFormat="1" applyFont="1" applyBorder="1" applyAlignment="1">
      <alignment horizontal="left" vertical="center"/>
    </xf>
    <xf numFmtId="3" fontId="7" fillId="0" borderId="18" xfId="1" applyNumberFormat="1" applyFont="1" applyBorder="1" applyAlignment="1">
      <alignment horizontal="left" vertical="center"/>
    </xf>
    <xf numFmtId="38" fontId="9" fillId="0" borderId="0" xfId="2" applyFont="1" applyAlignment="1">
      <alignment horizontal="left" vertical="center" wrapText="1"/>
    </xf>
    <xf numFmtId="38" fontId="7" fillId="0" borderId="20" xfId="2" applyFont="1" applyBorder="1" applyAlignment="1">
      <alignment horizontal="left" vertical="center"/>
    </xf>
    <xf numFmtId="38" fontId="9" fillId="0" borderId="0" xfId="2" applyFont="1" applyAlignment="1">
      <alignment horizontal="left" vertical="top" wrapText="1"/>
    </xf>
    <xf numFmtId="38" fontId="9" fillId="0" borderId="0" xfId="2" quotePrefix="1" applyFont="1" applyAlignment="1">
      <alignment horizontal="left" vertical="top" wrapText="1"/>
    </xf>
    <xf numFmtId="38" fontId="7" fillId="0" borderId="20" xfId="2" applyFont="1" applyBorder="1" applyAlignment="1">
      <alignment horizontal="center" vertical="center"/>
    </xf>
    <xf numFmtId="0" fontId="6" fillId="0" borderId="22" xfId="1" applyBorder="1" applyAlignment="1">
      <alignment horizontal="center" vertical="center"/>
    </xf>
    <xf numFmtId="3" fontId="7" fillId="0" borderId="17" xfId="1" applyNumberFormat="1" applyFont="1" applyBorder="1" applyAlignment="1">
      <alignment horizontal="center" vertical="center"/>
    </xf>
    <xf numFmtId="0" fontId="6" fillId="0" borderId="19" xfId="1" applyBorder="1" applyAlignment="1">
      <alignment horizontal="center" vertical="center"/>
    </xf>
    <xf numFmtId="3" fontId="7" fillId="0" borderId="8" xfId="1" applyNumberFormat="1" applyFont="1" applyBorder="1" applyAlignment="1">
      <alignment horizontal="center" vertical="center"/>
    </xf>
    <xf numFmtId="0" fontId="6" fillId="0" borderId="24" xfId="1" applyBorder="1" applyAlignment="1">
      <alignment horizontal="center"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8"/>
  <dimension ref="A1:AE28"/>
  <sheetViews>
    <sheetView tabSelected="1" view="pageBreakPreview" zoomScaleNormal="100" zoomScaleSheetLayoutView="100" workbookViewId="0"/>
  </sheetViews>
  <sheetFormatPr defaultRowHeight="13.5"/>
  <cols>
    <col min="1" max="18" width="5.25" customWidth="1"/>
    <col min="19" max="28" width="4.75" customWidth="1"/>
  </cols>
  <sheetData>
    <row r="1" spans="1:31" s="34" customFormat="1" ht="24" customHeight="1">
      <c r="A1" s="33" t="s">
        <v>426</v>
      </c>
      <c r="P1" s="74" t="s">
        <v>427</v>
      </c>
      <c r="Q1" s="74"/>
    </row>
    <row r="2" spans="1:31" ht="30" customHeight="1">
      <c r="A2" s="73" t="s">
        <v>0</v>
      </c>
      <c r="B2" s="73"/>
      <c r="C2" s="73"/>
      <c r="D2" s="73"/>
      <c r="E2" s="73"/>
      <c r="F2" s="73"/>
      <c r="G2" s="73"/>
      <c r="H2" s="73"/>
      <c r="I2" s="73"/>
      <c r="J2" s="73"/>
      <c r="K2" s="73"/>
      <c r="L2" s="73"/>
      <c r="M2" s="73"/>
      <c r="N2" s="73"/>
      <c r="O2" s="73"/>
      <c r="P2" s="73"/>
      <c r="Q2" s="73"/>
      <c r="R2" s="1"/>
      <c r="S2" s="1"/>
      <c r="T2" s="1"/>
      <c r="U2" s="1"/>
      <c r="V2" s="1"/>
      <c r="W2" s="1"/>
      <c r="X2" s="1"/>
      <c r="Y2" s="1"/>
      <c r="Z2" s="1"/>
      <c r="AA2" s="1"/>
      <c r="AB2" s="1"/>
      <c r="AC2" s="1"/>
      <c r="AD2" s="1"/>
      <c r="AE2" s="1"/>
    </row>
    <row r="3" spans="1:31" ht="3.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3.75" customHeight="1">
      <c r="A4" s="5"/>
      <c r="B4" s="7"/>
      <c r="C4" s="7"/>
      <c r="D4" s="7"/>
      <c r="E4" s="7"/>
      <c r="F4" s="7"/>
      <c r="G4" s="7"/>
      <c r="H4" s="43"/>
      <c r="I4" s="46"/>
      <c r="J4" s="7"/>
      <c r="K4" s="43"/>
      <c r="L4" s="1"/>
      <c r="M4" s="1"/>
      <c r="N4" s="1"/>
      <c r="O4" s="1"/>
      <c r="P4" s="1"/>
      <c r="Q4" s="1"/>
      <c r="R4" s="1"/>
      <c r="S4" s="1"/>
      <c r="T4" s="1"/>
      <c r="U4" s="1"/>
      <c r="V4" s="1"/>
      <c r="W4" s="1"/>
      <c r="X4" s="1"/>
      <c r="Y4" s="1"/>
      <c r="Z4" s="1"/>
      <c r="AA4" s="1"/>
      <c r="AB4" s="1"/>
      <c r="AC4" s="1"/>
      <c r="AD4" s="1"/>
      <c r="AE4" s="1"/>
    </row>
    <row r="5" spans="1:31" ht="150" customHeight="1">
      <c r="A5" s="13" t="s">
        <v>10</v>
      </c>
      <c r="B5" s="14" t="s">
        <v>11</v>
      </c>
      <c r="C5" s="14" t="s">
        <v>12</v>
      </c>
      <c r="D5" s="14" t="s">
        <v>441</v>
      </c>
      <c r="E5" s="14" t="s">
        <v>442</v>
      </c>
      <c r="F5" s="14" t="s">
        <v>443</v>
      </c>
      <c r="G5" s="14" t="s">
        <v>13</v>
      </c>
      <c r="H5" s="15" t="s">
        <v>14</v>
      </c>
      <c r="I5" s="47" t="s">
        <v>348</v>
      </c>
      <c r="J5" s="14" t="s">
        <v>349</v>
      </c>
      <c r="K5" s="15" t="s">
        <v>350</v>
      </c>
      <c r="L5" s="1"/>
      <c r="M5" s="1"/>
      <c r="N5" s="1"/>
      <c r="O5" s="1"/>
      <c r="P5" s="1"/>
      <c r="Q5" s="1"/>
      <c r="R5" s="1"/>
      <c r="S5" s="1"/>
      <c r="T5" s="1"/>
      <c r="U5" s="1"/>
      <c r="V5" s="1"/>
      <c r="W5" s="1"/>
      <c r="X5" s="1"/>
      <c r="Y5" s="1"/>
      <c r="Z5" s="1"/>
      <c r="AA5" s="1"/>
      <c r="AB5" s="1"/>
      <c r="AC5" s="1"/>
      <c r="AD5" s="1"/>
      <c r="AE5" s="1"/>
    </row>
    <row r="6" spans="1:31" ht="13.5" customHeight="1">
      <c r="A6" s="55">
        <v>1171</v>
      </c>
      <c r="B6" s="11">
        <v>407</v>
      </c>
      <c r="C6" s="11">
        <v>236</v>
      </c>
      <c r="D6" s="11">
        <v>220</v>
      </c>
      <c r="E6" s="11">
        <v>65</v>
      </c>
      <c r="F6" s="11">
        <v>129</v>
      </c>
      <c r="G6" s="11">
        <v>103</v>
      </c>
      <c r="H6" s="12">
        <v>11</v>
      </c>
      <c r="I6" s="48">
        <f>SUM($B$6:$C$6)</f>
        <v>643</v>
      </c>
      <c r="J6" s="11">
        <f>SUM($D$6:$E$6)</f>
        <v>285</v>
      </c>
      <c r="K6" s="12">
        <f>SUM($F$6:$G$6)</f>
        <v>232</v>
      </c>
      <c r="L6" s="1"/>
      <c r="M6" s="1"/>
      <c r="N6" s="1"/>
      <c r="O6" s="1"/>
      <c r="P6" s="1"/>
      <c r="Q6" s="1"/>
      <c r="R6" s="1"/>
      <c r="S6" s="1"/>
      <c r="T6" s="1"/>
      <c r="U6" s="1"/>
      <c r="V6" s="1"/>
      <c r="W6" s="1"/>
      <c r="X6" s="1"/>
      <c r="Y6" s="1"/>
      <c r="Z6" s="1"/>
      <c r="AA6" s="1"/>
      <c r="AB6" s="1"/>
      <c r="AC6" s="1"/>
      <c r="AD6" s="1"/>
      <c r="AE6" s="1"/>
    </row>
    <row r="7" spans="1:31" ht="13.5" customHeight="1">
      <c r="A7" s="2">
        <v>100</v>
      </c>
      <c r="B7" s="3">
        <v>34.799999999999997</v>
      </c>
      <c r="C7" s="3">
        <v>20.2</v>
      </c>
      <c r="D7" s="3">
        <v>18.8</v>
      </c>
      <c r="E7" s="3">
        <v>5.6</v>
      </c>
      <c r="F7" s="3">
        <v>11</v>
      </c>
      <c r="G7" s="3">
        <v>8.8000000000000007</v>
      </c>
      <c r="H7" s="4">
        <v>0.9</v>
      </c>
      <c r="I7" s="49">
        <f>SUM($B$7:$C$7)</f>
        <v>55</v>
      </c>
      <c r="J7" s="3">
        <f>SUM($D$7:$E$7)</f>
        <v>24.4</v>
      </c>
      <c r="K7" s="4">
        <f>SUM($F$7:$G$7)</f>
        <v>19.8</v>
      </c>
      <c r="L7" s="1"/>
      <c r="M7" s="1"/>
      <c r="N7" s="1"/>
      <c r="O7" s="1"/>
      <c r="P7" s="1"/>
      <c r="Q7" s="1"/>
      <c r="R7" s="1"/>
      <c r="S7" s="1"/>
      <c r="T7" s="1"/>
      <c r="U7" s="1"/>
      <c r="V7" s="1"/>
      <c r="W7" s="1"/>
      <c r="X7" s="1"/>
      <c r="Y7" s="1"/>
      <c r="Z7" s="1"/>
      <c r="AA7" s="1"/>
      <c r="AB7" s="1"/>
      <c r="AC7" s="1"/>
      <c r="AD7" s="1"/>
      <c r="AE7" s="1"/>
    </row>
    <row r="8" spans="1:31" ht="13.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ht="30" customHeight="1">
      <c r="A9" s="73" t="s">
        <v>1</v>
      </c>
      <c r="B9" s="73"/>
      <c r="C9" s="73"/>
      <c r="D9" s="73"/>
      <c r="E9" s="73"/>
      <c r="F9" s="73"/>
      <c r="G9" s="73"/>
      <c r="H9" s="73"/>
      <c r="I9" s="73"/>
      <c r="J9" s="73"/>
      <c r="K9" s="73"/>
      <c r="L9" s="73"/>
      <c r="M9" s="73"/>
      <c r="N9" s="73"/>
      <c r="O9" s="73"/>
      <c r="P9" s="73"/>
      <c r="Q9" s="73"/>
      <c r="R9" s="1"/>
      <c r="S9" s="1"/>
      <c r="T9" s="1"/>
      <c r="U9" s="1"/>
      <c r="V9" s="1"/>
      <c r="W9" s="1"/>
      <c r="X9" s="1"/>
      <c r="Y9" s="1"/>
      <c r="Z9" s="1"/>
      <c r="AA9" s="1"/>
      <c r="AB9" s="1"/>
      <c r="AC9" s="1"/>
      <c r="AD9" s="1"/>
      <c r="AE9" s="1"/>
    </row>
    <row r="10" spans="1:31" ht="3.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3.75" customHeight="1">
      <c r="A11" s="5"/>
      <c r="B11" s="7"/>
      <c r="C11" s="7"/>
      <c r="D11" s="7"/>
      <c r="E11" s="7"/>
      <c r="F11" s="7"/>
      <c r="G11" s="43"/>
      <c r="H11" s="46"/>
      <c r="I11" s="43"/>
      <c r="J11" s="1"/>
      <c r="K11" s="1"/>
      <c r="L11" s="1"/>
      <c r="M11" s="1"/>
      <c r="N11" s="1"/>
      <c r="O11" s="1"/>
      <c r="P11" s="1"/>
      <c r="Q11" s="1"/>
      <c r="R11" s="1"/>
      <c r="S11" s="1"/>
      <c r="T11" s="1"/>
      <c r="U11" s="1"/>
      <c r="V11" s="1"/>
      <c r="W11" s="1"/>
      <c r="X11" s="1"/>
      <c r="Y11" s="1"/>
      <c r="Z11" s="1"/>
      <c r="AA11" s="1"/>
      <c r="AB11" s="1"/>
      <c r="AC11" s="1"/>
      <c r="AD11" s="1"/>
      <c r="AE11" s="1"/>
    </row>
    <row r="12" spans="1:31" ht="150" customHeight="1">
      <c r="A12" s="13" t="s">
        <v>10</v>
      </c>
      <c r="B12" s="14" t="s">
        <v>15</v>
      </c>
      <c r="C12" s="14" t="s">
        <v>16</v>
      </c>
      <c r="D12" s="14" t="s">
        <v>17</v>
      </c>
      <c r="E12" s="14" t="s">
        <v>18</v>
      </c>
      <c r="F12" s="14" t="s">
        <v>19</v>
      </c>
      <c r="G12" s="15" t="s">
        <v>14</v>
      </c>
      <c r="H12" s="47" t="s">
        <v>351</v>
      </c>
      <c r="I12" s="15" t="s">
        <v>352</v>
      </c>
      <c r="J12" s="1"/>
      <c r="K12" s="1"/>
      <c r="L12" s="1"/>
      <c r="M12" s="1"/>
      <c r="N12" s="1"/>
      <c r="O12" s="1"/>
      <c r="P12" s="1"/>
      <c r="Q12" s="1"/>
      <c r="R12" s="1"/>
      <c r="S12" s="1"/>
      <c r="T12" s="1"/>
      <c r="U12" s="1"/>
      <c r="V12" s="1"/>
      <c r="W12" s="1"/>
      <c r="X12" s="1"/>
      <c r="Y12" s="1"/>
      <c r="Z12" s="1"/>
      <c r="AA12" s="1"/>
      <c r="AB12" s="1"/>
      <c r="AC12" s="1"/>
      <c r="AD12" s="1"/>
      <c r="AE12" s="1"/>
    </row>
    <row r="13" spans="1:31" ht="13.5" customHeight="1">
      <c r="A13" s="55">
        <v>1171</v>
      </c>
      <c r="B13" s="11">
        <v>332</v>
      </c>
      <c r="C13" s="11">
        <v>614</v>
      </c>
      <c r="D13" s="11">
        <v>54</v>
      </c>
      <c r="E13" s="11">
        <v>32</v>
      </c>
      <c r="F13" s="11">
        <v>115</v>
      </c>
      <c r="G13" s="12">
        <v>24</v>
      </c>
      <c r="H13" s="48">
        <f>SUM($B$13:$C$13)</f>
        <v>946</v>
      </c>
      <c r="I13" s="12">
        <f>SUM($D$13:$E$13)</f>
        <v>86</v>
      </c>
      <c r="J13" s="1"/>
      <c r="K13" s="1"/>
      <c r="L13" s="1"/>
      <c r="M13" s="1"/>
      <c r="N13" s="1"/>
      <c r="O13" s="1"/>
      <c r="P13" s="1"/>
      <c r="Q13" s="1"/>
      <c r="R13" s="1"/>
      <c r="S13" s="1"/>
      <c r="T13" s="1"/>
      <c r="U13" s="1"/>
      <c r="V13" s="1"/>
      <c r="W13" s="1"/>
      <c r="X13" s="1"/>
      <c r="Y13" s="1"/>
      <c r="Z13" s="1"/>
      <c r="AA13" s="1"/>
      <c r="AB13" s="1"/>
      <c r="AC13" s="1"/>
      <c r="AD13" s="1"/>
      <c r="AE13" s="1"/>
    </row>
    <row r="14" spans="1:31" ht="13.5" customHeight="1">
      <c r="A14" s="2">
        <v>100</v>
      </c>
      <c r="B14" s="3">
        <v>28.4</v>
      </c>
      <c r="C14" s="3">
        <v>52.4</v>
      </c>
      <c r="D14" s="3">
        <v>4.5999999999999996</v>
      </c>
      <c r="E14" s="3">
        <v>2.7</v>
      </c>
      <c r="F14" s="3">
        <v>9.8000000000000007</v>
      </c>
      <c r="G14" s="4">
        <v>2</v>
      </c>
      <c r="H14" s="49">
        <f>SUM($B$14:$C$14)</f>
        <v>80.8</v>
      </c>
      <c r="I14" s="4">
        <f>SUM($D$14:$E$14)</f>
        <v>7.3</v>
      </c>
      <c r="J14" s="1"/>
      <c r="K14" s="1"/>
      <c r="L14" s="1"/>
      <c r="M14" s="1"/>
      <c r="N14" s="1"/>
      <c r="O14" s="1"/>
      <c r="P14" s="1"/>
      <c r="Q14" s="1"/>
      <c r="R14" s="1"/>
      <c r="S14" s="1"/>
      <c r="T14" s="1"/>
      <c r="U14" s="1"/>
      <c r="V14" s="1"/>
      <c r="W14" s="1"/>
      <c r="X14" s="1"/>
      <c r="Y14" s="1"/>
      <c r="Z14" s="1"/>
      <c r="AA14" s="1"/>
      <c r="AB14" s="1"/>
      <c r="AC14" s="1"/>
      <c r="AD14" s="1"/>
      <c r="AE14" s="1"/>
    </row>
    <row r="15" spans="1:31"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ht="30" customHeight="1">
      <c r="A16" s="73" t="s">
        <v>2</v>
      </c>
      <c r="B16" s="73"/>
      <c r="C16" s="73"/>
      <c r="D16" s="73"/>
      <c r="E16" s="73"/>
      <c r="F16" s="73"/>
      <c r="G16" s="73"/>
      <c r="H16" s="73"/>
      <c r="I16" s="73"/>
      <c r="J16" s="73"/>
      <c r="K16" s="73"/>
      <c r="L16" s="73"/>
      <c r="M16" s="73"/>
      <c r="N16" s="73"/>
      <c r="O16" s="73"/>
      <c r="P16" s="73"/>
      <c r="Q16" s="73"/>
      <c r="R16" s="1"/>
      <c r="S16" s="1"/>
      <c r="T16" s="1"/>
      <c r="U16" s="1"/>
      <c r="V16" s="1"/>
      <c r="W16" s="1"/>
      <c r="X16" s="1"/>
      <c r="Y16" s="1"/>
      <c r="Z16" s="1"/>
      <c r="AA16" s="1"/>
      <c r="AB16" s="1"/>
      <c r="AC16" s="1"/>
      <c r="AD16" s="1"/>
      <c r="AE16" s="1"/>
    </row>
    <row r="17" spans="1:31" ht="3.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3.75" customHeight="1">
      <c r="A18" s="5"/>
      <c r="B18" s="7"/>
      <c r="C18" s="8"/>
      <c r="D18" s="8"/>
      <c r="E18" s="8"/>
      <c r="F18" s="8"/>
      <c r="G18" s="8"/>
      <c r="H18" s="8"/>
      <c r="I18" s="8"/>
      <c r="J18" s="8"/>
      <c r="K18" s="8"/>
      <c r="L18" s="8"/>
      <c r="M18" s="8"/>
      <c r="N18" s="9"/>
      <c r="O18" s="1"/>
      <c r="P18" s="1"/>
      <c r="Q18" s="1"/>
      <c r="R18" s="1"/>
      <c r="S18" s="1"/>
      <c r="T18" s="1"/>
      <c r="U18" s="1"/>
      <c r="V18" s="1"/>
      <c r="W18" s="1"/>
      <c r="X18" s="1"/>
      <c r="Y18" s="1"/>
      <c r="Z18" s="1"/>
      <c r="AA18" s="1"/>
      <c r="AB18" s="1"/>
      <c r="AC18" s="1"/>
      <c r="AD18" s="1"/>
      <c r="AE18" s="1"/>
    </row>
    <row r="19" spans="1:31" ht="150" customHeight="1">
      <c r="A19" s="13" t="s">
        <v>10</v>
      </c>
      <c r="B19" s="14" t="s">
        <v>20</v>
      </c>
      <c r="C19" s="14" t="s">
        <v>21</v>
      </c>
      <c r="D19" s="14" t="s">
        <v>22</v>
      </c>
      <c r="E19" s="14" t="s">
        <v>23</v>
      </c>
      <c r="F19" s="14" t="s">
        <v>24</v>
      </c>
      <c r="G19" s="45" t="s">
        <v>25</v>
      </c>
      <c r="H19" s="14" t="s">
        <v>26</v>
      </c>
      <c r="I19" s="14" t="s">
        <v>27</v>
      </c>
      <c r="J19" s="14" t="s">
        <v>28</v>
      </c>
      <c r="K19" s="14" t="s">
        <v>29</v>
      </c>
      <c r="L19" s="14" t="s">
        <v>30</v>
      </c>
      <c r="M19" s="14" t="s">
        <v>31</v>
      </c>
      <c r="N19" s="15" t="s">
        <v>14</v>
      </c>
      <c r="O19" s="1"/>
      <c r="P19" s="1"/>
      <c r="Q19" s="1"/>
      <c r="R19" s="1"/>
      <c r="S19" s="1"/>
      <c r="T19" s="1"/>
      <c r="U19" s="1"/>
      <c r="V19" s="1"/>
      <c r="W19" s="1"/>
      <c r="X19" s="1"/>
      <c r="Y19" s="1"/>
      <c r="Z19" s="1"/>
      <c r="AA19" s="1"/>
      <c r="AB19" s="1"/>
      <c r="AC19" s="1"/>
      <c r="AD19" s="1"/>
      <c r="AE19" s="1"/>
    </row>
    <row r="20" spans="1:31" ht="13.5" customHeight="1">
      <c r="A20" s="10">
        <v>946</v>
      </c>
      <c r="B20" s="11">
        <v>802</v>
      </c>
      <c r="C20" s="11">
        <v>265</v>
      </c>
      <c r="D20" s="11">
        <v>268</v>
      </c>
      <c r="E20" s="11">
        <v>364</v>
      </c>
      <c r="F20" s="11">
        <v>105</v>
      </c>
      <c r="G20" s="11">
        <v>137</v>
      </c>
      <c r="H20" s="11">
        <v>449</v>
      </c>
      <c r="I20" s="11">
        <v>386</v>
      </c>
      <c r="J20" s="11">
        <v>254</v>
      </c>
      <c r="K20" s="11">
        <v>97</v>
      </c>
      <c r="L20" s="11">
        <v>104</v>
      </c>
      <c r="M20" s="11">
        <v>5</v>
      </c>
      <c r="N20" s="12">
        <v>1</v>
      </c>
      <c r="O20" s="1"/>
      <c r="P20" s="1"/>
      <c r="Q20" s="1"/>
      <c r="R20" s="1"/>
      <c r="S20" s="1"/>
      <c r="T20" s="1"/>
      <c r="U20" s="1"/>
      <c r="V20" s="1"/>
      <c r="W20" s="1"/>
      <c r="X20" s="1"/>
      <c r="Y20" s="1"/>
      <c r="Z20" s="1"/>
      <c r="AA20" s="1"/>
      <c r="AB20" s="1"/>
      <c r="AC20" s="1"/>
      <c r="AD20" s="1"/>
      <c r="AE20" s="1"/>
    </row>
    <row r="21" spans="1:31" ht="13.5" customHeight="1">
      <c r="A21" s="2">
        <v>100</v>
      </c>
      <c r="B21" s="3">
        <v>84.8</v>
      </c>
      <c r="C21" s="3">
        <v>28</v>
      </c>
      <c r="D21" s="3">
        <v>28.3</v>
      </c>
      <c r="E21" s="3">
        <v>38.5</v>
      </c>
      <c r="F21" s="3">
        <v>11.1</v>
      </c>
      <c r="G21" s="3">
        <v>14.5</v>
      </c>
      <c r="H21" s="3">
        <v>47.5</v>
      </c>
      <c r="I21" s="3">
        <v>40.799999999999997</v>
      </c>
      <c r="J21" s="3">
        <v>26.8</v>
      </c>
      <c r="K21" s="3">
        <v>10.3</v>
      </c>
      <c r="L21" s="3">
        <v>11</v>
      </c>
      <c r="M21" s="3">
        <v>0.5</v>
      </c>
      <c r="N21" s="4">
        <v>0.1</v>
      </c>
      <c r="O21" s="1"/>
      <c r="P21" s="1"/>
      <c r="Q21" s="1"/>
      <c r="R21" s="1"/>
      <c r="S21" s="1"/>
      <c r="T21" s="1"/>
      <c r="U21" s="1"/>
      <c r="V21" s="1"/>
      <c r="W21" s="1"/>
      <c r="X21" s="1"/>
      <c r="Y21" s="1"/>
      <c r="Z21" s="1"/>
      <c r="AA21" s="1"/>
      <c r="AB21" s="1"/>
      <c r="AC21" s="1"/>
      <c r="AD21" s="1"/>
      <c r="AE21" s="1"/>
    </row>
    <row r="22" spans="1:31" ht="13.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30" customHeight="1">
      <c r="A23" s="73" t="s">
        <v>3</v>
      </c>
      <c r="B23" s="73"/>
      <c r="C23" s="73"/>
      <c r="D23" s="73"/>
      <c r="E23" s="73"/>
      <c r="F23" s="73"/>
      <c r="G23" s="73"/>
      <c r="H23" s="73"/>
      <c r="I23" s="73"/>
      <c r="J23" s="73"/>
      <c r="K23" s="73"/>
      <c r="L23" s="73"/>
      <c r="M23" s="73"/>
      <c r="N23" s="73"/>
      <c r="O23" s="73"/>
      <c r="P23" s="73"/>
      <c r="Q23" s="73"/>
      <c r="R23" s="1"/>
      <c r="S23" s="1"/>
      <c r="T23" s="1"/>
      <c r="U23" s="1"/>
      <c r="V23" s="1"/>
      <c r="W23" s="1"/>
      <c r="X23" s="1"/>
      <c r="Y23" s="1"/>
      <c r="Z23" s="1"/>
      <c r="AA23" s="1"/>
      <c r="AB23" s="1"/>
      <c r="AC23" s="1"/>
      <c r="AD23" s="1"/>
      <c r="AE23" s="1"/>
    </row>
    <row r="24" spans="1:31" ht="3.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3.75" customHeight="1">
      <c r="A25" s="5"/>
      <c r="B25" s="7"/>
      <c r="C25" s="8"/>
      <c r="D25" s="8"/>
      <c r="E25" s="8"/>
      <c r="F25" s="8"/>
      <c r="G25" s="8"/>
      <c r="H25" s="8"/>
      <c r="I25" s="8"/>
      <c r="J25" s="8"/>
      <c r="K25" s="8"/>
      <c r="L25" s="8"/>
      <c r="M25" s="8"/>
      <c r="N25" s="8"/>
      <c r="O25" s="8"/>
      <c r="P25" s="8"/>
      <c r="Q25" s="8"/>
      <c r="R25" s="9"/>
      <c r="S25" s="1"/>
      <c r="T25" s="1"/>
      <c r="U25" s="1"/>
      <c r="V25" s="1"/>
      <c r="W25" s="1"/>
      <c r="X25" s="1"/>
      <c r="Y25" s="1"/>
      <c r="Z25" s="1"/>
      <c r="AA25" s="1"/>
      <c r="AB25" s="1"/>
      <c r="AC25" s="1"/>
      <c r="AD25" s="1"/>
      <c r="AE25" s="1"/>
    </row>
    <row r="26" spans="1:31" ht="150" customHeight="1">
      <c r="A26" s="13" t="s">
        <v>10</v>
      </c>
      <c r="B26" s="14" t="s">
        <v>32</v>
      </c>
      <c r="C26" s="14" t="s">
        <v>33</v>
      </c>
      <c r="D26" s="14" t="s">
        <v>34</v>
      </c>
      <c r="E26" s="14" t="s">
        <v>35</v>
      </c>
      <c r="F26" s="14" t="s">
        <v>36</v>
      </c>
      <c r="G26" s="14" t="s">
        <v>37</v>
      </c>
      <c r="H26" s="14" t="s">
        <v>38</v>
      </c>
      <c r="I26" s="14" t="s">
        <v>39</v>
      </c>
      <c r="J26" s="14" t="s">
        <v>40</v>
      </c>
      <c r="K26" s="14" t="s">
        <v>41</v>
      </c>
      <c r="L26" s="14" t="s">
        <v>42</v>
      </c>
      <c r="M26" s="14" t="s">
        <v>43</v>
      </c>
      <c r="N26" s="14" t="s">
        <v>44</v>
      </c>
      <c r="O26" s="14" t="s">
        <v>45</v>
      </c>
      <c r="P26" s="14" t="s">
        <v>30</v>
      </c>
      <c r="Q26" s="14" t="s">
        <v>31</v>
      </c>
      <c r="R26" s="15" t="s">
        <v>14</v>
      </c>
      <c r="S26" s="1"/>
      <c r="T26" s="1"/>
      <c r="U26" s="1"/>
      <c r="V26" s="1"/>
      <c r="W26" s="1"/>
      <c r="X26" s="1"/>
      <c r="Y26" s="1"/>
      <c r="Z26" s="1"/>
      <c r="AA26" s="1"/>
      <c r="AB26" s="1"/>
      <c r="AC26" s="1"/>
      <c r="AD26" s="1"/>
      <c r="AE26" s="1"/>
    </row>
    <row r="27" spans="1:31" ht="13.5" customHeight="1">
      <c r="A27" s="10">
        <v>86</v>
      </c>
      <c r="B27" s="11">
        <v>28</v>
      </c>
      <c r="C27" s="11">
        <v>13</v>
      </c>
      <c r="D27" s="11">
        <v>14</v>
      </c>
      <c r="E27" s="11">
        <v>12</v>
      </c>
      <c r="F27" s="11">
        <v>22</v>
      </c>
      <c r="G27" s="11">
        <v>4</v>
      </c>
      <c r="H27" s="11">
        <v>6</v>
      </c>
      <c r="I27" s="11" t="s">
        <v>444</v>
      </c>
      <c r="J27" s="11">
        <v>3</v>
      </c>
      <c r="K27" s="11">
        <v>1</v>
      </c>
      <c r="L27" s="11">
        <v>2</v>
      </c>
      <c r="M27" s="11">
        <v>33</v>
      </c>
      <c r="N27" s="11" t="s">
        <v>444</v>
      </c>
      <c r="O27" s="11">
        <v>3</v>
      </c>
      <c r="P27" s="11">
        <v>11</v>
      </c>
      <c r="Q27" s="11">
        <v>1</v>
      </c>
      <c r="R27" s="12" t="s">
        <v>444</v>
      </c>
      <c r="S27" s="1"/>
      <c r="T27" s="1"/>
      <c r="U27" s="1"/>
      <c r="V27" s="1"/>
      <c r="W27" s="1"/>
      <c r="X27" s="1"/>
      <c r="Y27" s="1"/>
      <c r="Z27" s="1"/>
      <c r="AA27" s="1"/>
      <c r="AB27" s="1"/>
      <c r="AC27" s="1"/>
      <c r="AD27" s="1"/>
      <c r="AE27" s="1"/>
    </row>
    <row r="28" spans="1:31" ht="13.5" customHeight="1">
      <c r="A28" s="2">
        <v>100</v>
      </c>
      <c r="B28" s="3">
        <v>32.6</v>
      </c>
      <c r="C28" s="3">
        <v>15.1</v>
      </c>
      <c r="D28" s="3">
        <v>16.3</v>
      </c>
      <c r="E28" s="3">
        <v>14</v>
      </c>
      <c r="F28" s="3">
        <v>25.6</v>
      </c>
      <c r="G28" s="3">
        <v>4.7</v>
      </c>
      <c r="H28" s="3">
        <v>7</v>
      </c>
      <c r="I28" s="3" t="s">
        <v>444</v>
      </c>
      <c r="J28" s="3">
        <v>3.5</v>
      </c>
      <c r="K28" s="3">
        <v>1.2</v>
      </c>
      <c r="L28" s="3">
        <v>2.2999999999999998</v>
      </c>
      <c r="M28" s="3">
        <v>38.4</v>
      </c>
      <c r="N28" s="3" t="s">
        <v>444</v>
      </c>
      <c r="O28" s="3">
        <v>3.5</v>
      </c>
      <c r="P28" s="3">
        <v>12.8</v>
      </c>
      <c r="Q28" s="3">
        <v>1.2</v>
      </c>
      <c r="R28" s="4" t="s">
        <v>444</v>
      </c>
      <c r="S28" s="1"/>
      <c r="T28" s="1"/>
      <c r="U28" s="1"/>
      <c r="V28" s="1"/>
      <c r="W28" s="1"/>
      <c r="X28" s="1"/>
      <c r="Y28" s="1"/>
      <c r="Z28" s="1"/>
      <c r="AA28" s="1"/>
      <c r="AB28" s="1"/>
      <c r="AC28" s="1"/>
      <c r="AD28" s="1"/>
      <c r="AE28" s="1"/>
    </row>
  </sheetData>
  <mergeCells count="5">
    <mergeCell ref="A2:Q2"/>
    <mergeCell ref="A9:Q9"/>
    <mergeCell ref="A16:Q16"/>
    <mergeCell ref="A23:Q23"/>
    <mergeCell ref="P1:Q1"/>
  </mergeCells>
  <phoneticPr fontId="1"/>
  <pageMargins left="0.7" right="0.7" top="0.75" bottom="0.75" header="0.3" footer="0.3"/>
  <pageSetup paperSize="9" scale="94" orientation="portrait" horizontalDpi="1200" verticalDpi="1200" r:id="rId1"/>
  <rowBreaks count="1" manualBreakCount="1">
    <brk id="2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6"/>
  <dimension ref="A1:AG48"/>
  <sheetViews>
    <sheetView view="pageBreakPreview" zoomScaleNormal="100" zoomScaleSheetLayoutView="100" workbookViewId="0"/>
  </sheetViews>
  <sheetFormatPr defaultRowHeight="13.5"/>
  <cols>
    <col min="1" max="1" width="5.25" customWidth="1"/>
    <col min="2" max="2" width="4.75" customWidth="1"/>
    <col min="3" max="3" width="5.25" customWidth="1"/>
    <col min="4" max="28" width="4.75" customWidth="1"/>
  </cols>
  <sheetData>
    <row r="1" spans="1:31" s="34" customFormat="1" ht="25.5" customHeight="1">
      <c r="A1" s="70" t="s">
        <v>558</v>
      </c>
      <c r="O1" s="102" t="s">
        <v>427</v>
      </c>
      <c r="P1" s="74"/>
    </row>
    <row r="2" spans="1:31" ht="30" customHeight="1">
      <c r="A2" s="117" t="s">
        <v>457</v>
      </c>
      <c r="B2" s="73"/>
      <c r="C2" s="73"/>
      <c r="D2" s="73"/>
      <c r="E2" s="73"/>
      <c r="F2" s="73"/>
      <c r="G2" s="73"/>
      <c r="H2" s="73"/>
      <c r="I2" s="73"/>
      <c r="J2" s="73"/>
      <c r="K2" s="73"/>
      <c r="L2" s="73"/>
      <c r="M2" s="73"/>
      <c r="N2" s="73"/>
      <c r="O2" s="73"/>
      <c r="P2" s="73"/>
      <c r="Q2" s="73"/>
      <c r="R2" s="1"/>
      <c r="S2" s="1"/>
      <c r="T2" s="1"/>
      <c r="U2" s="1"/>
      <c r="V2" s="1"/>
      <c r="W2" s="1"/>
      <c r="X2" s="1"/>
      <c r="Y2" s="1"/>
      <c r="Z2" s="1"/>
      <c r="AA2" s="1"/>
      <c r="AB2" s="1"/>
      <c r="AC2" s="1"/>
      <c r="AD2" s="1"/>
      <c r="AE2" s="1"/>
    </row>
    <row r="3" spans="1:31" ht="3.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3.75" customHeight="1">
      <c r="A4" s="6"/>
      <c r="B4" s="7"/>
      <c r="C4" s="8"/>
      <c r="D4" s="8"/>
      <c r="E4" s="8"/>
      <c r="F4" s="9"/>
      <c r="G4" s="1"/>
      <c r="H4" s="1"/>
      <c r="I4" s="1"/>
      <c r="J4" s="1"/>
      <c r="K4" s="1"/>
      <c r="L4" s="1"/>
      <c r="M4" s="1"/>
      <c r="N4" s="1"/>
      <c r="O4" s="1"/>
      <c r="P4" s="1"/>
      <c r="Q4" s="1"/>
      <c r="R4" s="1"/>
      <c r="S4" s="1"/>
      <c r="T4" s="1"/>
      <c r="U4" s="1"/>
      <c r="V4" s="1"/>
      <c r="W4" s="1"/>
      <c r="X4" s="1"/>
    </row>
    <row r="5" spans="1:31" ht="150" customHeight="1">
      <c r="A5" s="54" t="s">
        <v>10</v>
      </c>
      <c r="B5" s="61" t="s">
        <v>458</v>
      </c>
      <c r="C5" s="61" t="s">
        <v>459</v>
      </c>
      <c r="D5" s="61" t="s">
        <v>460</v>
      </c>
      <c r="E5" s="61" t="s">
        <v>461</v>
      </c>
      <c r="F5" s="66" t="s">
        <v>14</v>
      </c>
      <c r="G5" s="1"/>
      <c r="H5" s="1"/>
      <c r="I5" s="1"/>
      <c r="J5" s="1"/>
      <c r="K5" s="1"/>
      <c r="L5" s="1"/>
      <c r="M5" s="1"/>
      <c r="N5" s="1"/>
      <c r="O5" s="1"/>
      <c r="P5" s="1"/>
      <c r="Q5" s="1"/>
      <c r="R5" s="1"/>
      <c r="S5" s="1"/>
      <c r="T5" s="1"/>
      <c r="U5" s="1"/>
      <c r="V5" s="1"/>
      <c r="W5" s="1"/>
      <c r="X5" s="1"/>
    </row>
    <row r="6" spans="1:31" ht="13.5" customHeight="1">
      <c r="A6" s="55">
        <v>1171</v>
      </c>
      <c r="B6" s="11">
        <v>37</v>
      </c>
      <c r="C6" s="11">
        <v>24</v>
      </c>
      <c r="D6" s="11">
        <v>848</v>
      </c>
      <c r="E6" s="11">
        <v>253</v>
      </c>
      <c r="F6" s="12">
        <v>9</v>
      </c>
      <c r="G6" s="1"/>
      <c r="H6" s="1"/>
      <c r="I6" s="1"/>
      <c r="J6" s="1"/>
      <c r="K6" s="1"/>
      <c r="L6" s="1"/>
      <c r="M6" s="1"/>
      <c r="N6" s="1"/>
      <c r="O6" s="1"/>
      <c r="P6" s="1"/>
      <c r="Q6" s="1"/>
      <c r="R6" s="1"/>
      <c r="S6" s="1"/>
      <c r="T6" s="1"/>
      <c r="U6" s="1"/>
      <c r="V6" s="1"/>
      <c r="W6" s="1"/>
      <c r="X6" s="1"/>
    </row>
    <row r="7" spans="1:31" ht="13.5" customHeight="1">
      <c r="A7" s="2">
        <v>100</v>
      </c>
      <c r="B7" s="3">
        <v>3.2</v>
      </c>
      <c r="C7" s="3">
        <v>2</v>
      </c>
      <c r="D7" s="3">
        <v>72.400000000000006</v>
      </c>
      <c r="E7" s="3">
        <v>21.6</v>
      </c>
      <c r="F7" s="4">
        <v>0.8</v>
      </c>
      <c r="G7" s="1"/>
      <c r="H7" s="1"/>
      <c r="I7" s="1"/>
      <c r="J7" s="1"/>
      <c r="K7" s="1"/>
      <c r="L7" s="1"/>
      <c r="M7" s="1"/>
      <c r="N7" s="1"/>
      <c r="O7" s="1"/>
      <c r="P7" s="1"/>
      <c r="Q7" s="1"/>
      <c r="R7" s="1"/>
      <c r="S7" s="1"/>
      <c r="T7" s="1"/>
      <c r="U7" s="1"/>
      <c r="V7" s="1"/>
      <c r="W7" s="1"/>
      <c r="X7" s="1"/>
    </row>
    <row r="8" spans="1:31" ht="13.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ht="30" customHeight="1">
      <c r="A9" s="117" t="s">
        <v>462</v>
      </c>
      <c r="B9" s="73"/>
      <c r="C9" s="73"/>
      <c r="D9" s="73"/>
      <c r="E9" s="73"/>
      <c r="F9" s="73"/>
      <c r="G9" s="73"/>
      <c r="H9" s="73"/>
      <c r="I9" s="73"/>
      <c r="J9" s="73"/>
      <c r="K9" s="73"/>
      <c r="L9" s="73"/>
      <c r="M9" s="73"/>
      <c r="N9" s="73"/>
      <c r="O9" s="73"/>
      <c r="P9" s="73"/>
      <c r="Q9" s="73"/>
      <c r="R9" s="1"/>
      <c r="S9" s="1"/>
      <c r="T9" s="1"/>
      <c r="U9" s="1"/>
      <c r="V9" s="1"/>
      <c r="W9" s="1"/>
      <c r="X9" s="1"/>
      <c r="Y9" s="1"/>
      <c r="Z9" s="1"/>
      <c r="AA9" s="1"/>
      <c r="AB9" s="1"/>
      <c r="AC9" s="1"/>
      <c r="AD9" s="1"/>
      <c r="AE9" s="1"/>
    </row>
    <row r="10" spans="1:31" ht="3.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3.75" customHeight="1">
      <c r="A11" s="5"/>
      <c r="B11" s="7"/>
      <c r="C11" s="8"/>
      <c r="D11" s="9"/>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1" ht="150" customHeight="1">
      <c r="A12" s="54" t="s">
        <v>10</v>
      </c>
      <c r="B12" s="61" t="s">
        <v>222</v>
      </c>
      <c r="C12" s="61" t="s">
        <v>223</v>
      </c>
      <c r="D12" s="66" t="s">
        <v>14</v>
      </c>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ht="13.5" customHeight="1">
      <c r="A13" s="55">
        <v>1171</v>
      </c>
      <c r="B13" s="56">
        <v>1025</v>
      </c>
      <c r="C13" s="11">
        <v>134</v>
      </c>
      <c r="D13" s="12">
        <v>12</v>
      </c>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ht="13.5" customHeight="1">
      <c r="A14" s="2">
        <v>100</v>
      </c>
      <c r="B14" s="3">
        <v>87.5</v>
      </c>
      <c r="C14" s="3">
        <v>11.4</v>
      </c>
      <c r="D14" s="4">
        <v>1</v>
      </c>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ht="30" customHeight="1">
      <c r="A16" s="117" t="s">
        <v>463</v>
      </c>
      <c r="B16" s="73"/>
      <c r="C16" s="73"/>
      <c r="D16" s="73"/>
      <c r="E16" s="73"/>
      <c r="F16" s="73"/>
      <c r="G16" s="73"/>
      <c r="H16" s="73"/>
      <c r="I16" s="73"/>
      <c r="J16" s="73"/>
      <c r="K16" s="73"/>
      <c r="L16" s="73"/>
      <c r="M16" s="73"/>
      <c r="N16" s="73"/>
      <c r="O16" s="73"/>
      <c r="P16" s="73"/>
      <c r="Q16" s="73"/>
      <c r="R16" s="1"/>
      <c r="S16" s="1"/>
      <c r="T16" s="1"/>
      <c r="U16" s="1"/>
      <c r="V16" s="1"/>
      <c r="W16" s="1"/>
      <c r="X16" s="1"/>
      <c r="Y16" s="1"/>
      <c r="Z16" s="1"/>
      <c r="AA16" s="1"/>
      <c r="AB16" s="1"/>
      <c r="AC16" s="1"/>
      <c r="AD16" s="1"/>
      <c r="AE16" s="1"/>
    </row>
    <row r="17" spans="1:33" ht="3.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3" ht="3.75" customHeight="1">
      <c r="A18" s="5"/>
      <c r="B18" s="7"/>
      <c r="C18" s="8"/>
      <c r="D18" s="8"/>
      <c r="E18" s="8"/>
      <c r="F18" s="8"/>
      <c r="G18" s="8"/>
      <c r="H18" s="8"/>
      <c r="I18" s="8"/>
      <c r="J18" s="8"/>
      <c r="K18" s="8"/>
      <c r="L18" s="8"/>
      <c r="M18" s="9"/>
      <c r="N18" s="1"/>
      <c r="O18" s="1"/>
      <c r="P18" s="1"/>
      <c r="Q18" s="1"/>
      <c r="R18" s="1"/>
      <c r="S18" s="1"/>
      <c r="T18" s="1"/>
      <c r="U18" s="1"/>
      <c r="V18" s="1"/>
      <c r="W18" s="1"/>
      <c r="X18" s="1"/>
      <c r="Y18" s="1"/>
      <c r="Z18" s="1"/>
      <c r="AA18" s="1"/>
      <c r="AB18" s="1"/>
      <c r="AC18" s="1"/>
      <c r="AD18" s="1"/>
      <c r="AE18" s="1"/>
    </row>
    <row r="19" spans="1:33" ht="150" customHeight="1">
      <c r="A19" s="54" t="s">
        <v>10</v>
      </c>
      <c r="B19" s="61" t="s">
        <v>224</v>
      </c>
      <c r="C19" s="61" t="s">
        <v>225</v>
      </c>
      <c r="D19" s="61" t="s">
        <v>226</v>
      </c>
      <c r="E19" s="61" t="s">
        <v>227</v>
      </c>
      <c r="F19" s="61" t="s">
        <v>228</v>
      </c>
      <c r="G19" s="61" t="s">
        <v>229</v>
      </c>
      <c r="H19" s="61" t="s">
        <v>230</v>
      </c>
      <c r="I19" s="61" t="s">
        <v>231</v>
      </c>
      <c r="J19" s="61" t="s">
        <v>232</v>
      </c>
      <c r="K19" s="61" t="s">
        <v>233</v>
      </c>
      <c r="L19" s="61" t="s">
        <v>30</v>
      </c>
      <c r="M19" s="66" t="s">
        <v>14</v>
      </c>
      <c r="N19" s="1"/>
      <c r="O19" s="1"/>
      <c r="P19" s="1"/>
      <c r="Q19" s="1"/>
      <c r="R19" s="1"/>
      <c r="S19" s="1"/>
      <c r="T19" s="1"/>
      <c r="U19" s="1"/>
      <c r="V19" s="1"/>
      <c r="W19" s="1"/>
      <c r="X19" s="1"/>
      <c r="Y19" s="1"/>
      <c r="Z19" s="1"/>
      <c r="AA19" s="1"/>
      <c r="AB19" s="1"/>
      <c r="AC19" s="1"/>
      <c r="AD19" s="1"/>
      <c r="AE19" s="1"/>
    </row>
    <row r="20" spans="1:33" ht="13.5" customHeight="1">
      <c r="A20" s="55">
        <v>1025</v>
      </c>
      <c r="B20" s="11">
        <v>882</v>
      </c>
      <c r="C20" s="11">
        <v>743</v>
      </c>
      <c r="D20" s="11">
        <v>24</v>
      </c>
      <c r="E20" s="11">
        <v>89</v>
      </c>
      <c r="F20" s="11">
        <v>42</v>
      </c>
      <c r="G20" s="11">
        <v>109</v>
      </c>
      <c r="H20" s="11">
        <v>38</v>
      </c>
      <c r="I20" s="11">
        <v>6</v>
      </c>
      <c r="J20" s="11">
        <v>8</v>
      </c>
      <c r="K20" s="11">
        <v>17</v>
      </c>
      <c r="L20" s="11">
        <v>6</v>
      </c>
      <c r="M20" s="12">
        <v>2</v>
      </c>
      <c r="N20" s="1"/>
      <c r="O20" s="1"/>
      <c r="P20" s="1"/>
      <c r="Q20" s="1"/>
      <c r="R20" s="1"/>
      <c r="S20" s="1"/>
      <c r="T20" s="1"/>
      <c r="U20" s="1"/>
      <c r="V20" s="1"/>
      <c r="W20" s="1"/>
      <c r="X20" s="1"/>
      <c r="Y20" s="1"/>
      <c r="Z20" s="1"/>
      <c r="AA20" s="1"/>
      <c r="AB20" s="1"/>
      <c r="AC20" s="1"/>
      <c r="AD20" s="1"/>
      <c r="AE20" s="1"/>
    </row>
    <row r="21" spans="1:33" ht="13.5" customHeight="1">
      <c r="A21" s="2">
        <v>100</v>
      </c>
      <c r="B21" s="3">
        <v>86</v>
      </c>
      <c r="C21" s="3">
        <v>72.5</v>
      </c>
      <c r="D21" s="3">
        <v>2.2999999999999998</v>
      </c>
      <c r="E21" s="3">
        <v>8.6999999999999993</v>
      </c>
      <c r="F21" s="3">
        <v>4.0999999999999996</v>
      </c>
      <c r="G21" s="3">
        <v>10.6</v>
      </c>
      <c r="H21" s="3">
        <v>3.7</v>
      </c>
      <c r="I21" s="3">
        <v>0.6</v>
      </c>
      <c r="J21" s="3">
        <v>0.8</v>
      </c>
      <c r="K21" s="3">
        <v>1.7</v>
      </c>
      <c r="L21" s="3">
        <v>0.6</v>
      </c>
      <c r="M21" s="4">
        <v>0.2</v>
      </c>
      <c r="N21" s="1"/>
      <c r="O21" s="1"/>
      <c r="P21" s="1"/>
      <c r="Q21" s="1"/>
      <c r="R21" s="1"/>
      <c r="S21" s="1"/>
      <c r="T21" s="1"/>
      <c r="U21" s="1"/>
      <c r="V21" s="1"/>
      <c r="W21" s="1"/>
      <c r="X21" s="1"/>
      <c r="Y21" s="1"/>
      <c r="Z21" s="1"/>
      <c r="AA21" s="1"/>
      <c r="AB21" s="1"/>
      <c r="AC21" s="1"/>
      <c r="AD21" s="1"/>
      <c r="AE21" s="1"/>
    </row>
    <row r="22" spans="1:33" ht="13.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3" ht="30" customHeight="1">
      <c r="A23" s="117" t="s">
        <v>464</v>
      </c>
      <c r="B23" s="73"/>
      <c r="C23" s="73"/>
      <c r="D23" s="73"/>
      <c r="E23" s="73"/>
      <c r="F23" s="73"/>
      <c r="G23" s="73"/>
      <c r="H23" s="73"/>
      <c r="I23" s="73"/>
      <c r="J23" s="73"/>
      <c r="K23" s="73"/>
      <c r="L23" s="73"/>
      <c r="M23" s="73"/>
      <c r="N23" s="73"/>
      <c r="O23" s="73"/>
      <c r="P23" s="73"/>
      <c r="Q23" s="73"/>
      <c r="R23" s="1"/>
      <c r="S23" s="1"/>
      <c r="T23" s="1"/>
      <c r="U23" s="1"/>
      <c r="V23" s="1"/>
      <c r="W23" s="1"/>
      <c r="X23" s="1"/>
      <c r="Y23" s="1"/>
      <c r="Z23" s="1"/>
      <c r="AA23" s="1"/>
      <c r="AB23" s="1"/>
      <c r="AC23" s="1"/>
      <c r="AD23" s="1"/>
      <c r="AE23" s="1"/>
    </row>
    <row r="24" spans="1:33" ht="3.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3" ht="3.75" customHeight="1">
      <c r="A25" s="6"/>
      <c r="B25" s="7"/>
      <c r="C25" s="8"/>
      <c r="D25" s="8"/>
      <c r="E25" s="8"/>
      <c r="F25" s="8"/>
      <c r="G25" s="8"/>
      <c r="H25" s="8"/>
      <c r="I25" s="8"/>
      <c r="J25" s="8"/>
      <c r="K25" s="9"/>
      <c r="L25" s="1"/>
      <c r="M25" s="1"/>
      <c r="N25" s="1"/>
      <c r="O25" s="1"/>
      <c r="P25" s="1"/>
      <c r="Q25" s="1"/>
      <c r="R25" s="1"/>
      <c r="S25" s="1"/>
      <c r="T25" s="1"/>
      <c r="U25" s="1"/>
      <c r="V25" s="1"/>
      <c r="W25" s="1"/>
      <c r="X25" s="1"/>
      <c r="Y25" s="1"/>
      <c r="Z25" s="1"/>
      <c r="AA25" s="1"/>
      <c r="AB25" s="1"/>
      <c r="AC25" s="1"/>
    </row>
    <row r="26" spans="1:33" ht="150" customHeight="1">
      <c r="A26" s="54" t="s">
        <v>10</v>
      </c>
      <c r="B26" s="61" t="s">
        <v>465</v>
      </c>
      <c r="C26" s="61" t="s">
        <v>466</v>
      </c>
      <c r="D26" s="61" t="s">
        <v>467</v>
      </c>
      <c r="E26" s="62" t="s">
        <v>468</v>
      </c>
      <c r="F26" s="61" t="s">
        <v>469</v>
      </c>
      <c r="G26" s="62" t="s">
        <v>470</v>
      </c>
      <c r="H26" s="61" t="s">
        <v>471</v>
      </c>
      <c r="I26" s="62" t="s">
        <v>472</v>
      </c>
      <c r="J26" s="61" t="s">
        <v>30</v>
      </c>
      <c r="K26" s="66" t="s">
        <v>14</v>
      </c>
      <c r="L26" s="1"/>
      <c r="M26" s="1"/>
      <c r="N26" s="1"/>
      <c r="O26" s="1"/>
      <c r="P26" s="1"/>
      <c r="Q26" s="1"/>
      <c r="R26" s="1"/>
      <c r="S26" s="1"/>
      <c r="T26" s="1"/>
      <c r="U26" s="1"/>
      <c r="V26" s="1"/>
      <c r="W26" s="1"/>
      <c r="X26" s="1"/>
      <c r="Y26" s="1"/>
      <c r="Z26" s="1"/>
      <c r="AA26" s="1"/>
      <c r="AB26" s="1"/>
      <c r="AC26" s="1"/>
    </row>
    <row r="27" spans="1:33" ht="13.5" customHeight="1">
      <c r="A27" s="55">
        <v>1025</v>
      </c>
      <c r="B27" s="11">
        <v>249</v>
      </c>
      <c r="C27" s="11">
        <v>264</v>
      </c>
      <c r="D27" s="11">
        <v>132</v>
      </c>
      <c r="E27" s="11">
        <v>459</v>
      </c>
      <c r="F27" s="11">
        <v>130</v>
      </c>
      <c r="G27" s="11">
        <v>452</v>
      </c>
      <c r="H27" s="11">
        <v>107</v>
      </c>
      <c r="I27" s="11">
        <v>45</v>
      </c>
      <c r="J27" s="11">
        <v>67</v>
      </c>
      <c r="K27" s="12">
        <v>30</v>
      </c>
      <c r="L27" s="1"/>
      <c r="M27" s="1"/>
      <c r="N27" s="1"/>
      <c r="O27" s="1"/>
      <c r="P27" s="1"/>
      <c r="Q27" s="1"/>
      <c r="R27" s="1"/>
      <c r="S27" s="1"/>
      <c r="T27" s="1"/>
      <c r="U27" s="1"/>
      <c r="V27" s="1"/>
      <c r="W27" s="1"/>
      <c r="X27" s="1"/>
      <c r="Y27" s="1"/>
      <c r="Z27" s="1"/>
      <c r="AA27" s="1"/>
      <c r="AB27" s="1"/>
      <c r="AC27" s="1"/>
    </row>
    <row r="28" spans="1:33" ht="13.5" customHeight="1">
      <c r="A28" s="2">
        <v>100</v>
      </c>
      <c r="B28" s="3">
        <v>24.3</v>
      </c>
      <c r="C28" s="3">
        <v>25.8</v>
      </c>
      <c r="D28" s="3">
        <v>12.9</v>
      </c>
      <c r="E28" s="3">
        <v>44.8</v>
      </c>
      <c r="F28" s="3">
        <v>12.7</v>
      </c>
      <c r="G28" s="3">
        <v>44.1</v>
      </c>
      <c r="H28" s="3">
        <v>10.4</v>
      </c>
      <c r="I28" s="3">
        <v>4.4000000000000004</v>
      </c>
      <c r="J28" s="3">
        <v>6.5</v>
      </c>
      <c r="K28" s="4">
        <v>2.9</v>
      </c>
      <c r="L28" s="1"/>
      <c r="M28" s="1"/>
      <c r="N28" s="1"/>
      <c r="O28" s="1"/>
      <c r="P28" s="1"/>
      <c r="Q28" s="1"/>
      <c r="R28" s="1"/>
      <c r="S28" s="1"/>
      <c r="T28" s="1"/>
      <c r="U28" s="1"/>
      <c r="V28" s="1"/>
      <c r="W28" s="1"/>
      <c r="X28" s="1"/>
      <c r="Y28" s="1"/>
      <c r="Z28" s="1"/>
      <c r="AA28" s="1"/>
      <c r="AB28" s="1"/>
      <c r="AC28" s="1"/>
    </row>
    <row r="29" spans="1:33"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3" ht="30" customHeight="1">
      <c r="A30" s="117" t="s">
        <v>477</v>
      </c>
      <c r="B30" s="73"/>
      <c r="C30" s="73"/>
      <c r="D30" s="73"/>
      <c r="E30" s="73"/>
      <c r="F30" s="73"/>
      <c r="G30" s="73"/>
      <c r="H30" s="73"/>
      <c r="I30" s="73"/>
      <c r="J30" s="73"/>
      <c r="K30" s="73"/>
      <c r="L30" s="73"/>
      <c r="M30" s="73"/>
      <c r="N30" s="73"/>
      <c r="O30" s="73"/>
      <c r="P30" s="73"/>
      <c r="Q30" s="73"/>
      <c r="R30" s="1"/>
      <c r="S30" s="1"/>
      <c r="T30" s="1"/>
      <c r="U30" s="1"/>
      <c r="V30" s="1"/>
      <c r="W30" s="1"/>
      <c r="X30" s="1"/>
      <c r="Y30" s="1"/>
      <c r="Z30" s="1"/>
      <c r="AA30" s="1"/>
      <c r="AB30" s="1"/>
      <c r="AC30" s="1"/>
      <c r="AD30" s="1"/>
      <c r="AE30" s="1"/>
    </row>
    <row r="31" spans="1:33" ht="3.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3" ht="3.75" customHeight="1">
      <c r="A32" s="19"/>
      <c r="B32" s="21"/>
      <c r="C32" s="5"/>
      <c r="D32" s="7"/>
      <c r="E32" s="8"/>
      <c r="F32" s="8"/>
      <c r="G32" s="8"/>
      <c r="H32" s="8"/>
      <c r="I32" s="9"/>
      <c r="J32" s="1"/>
      <c r="K32" s="1"/>
      <c r="L32" s="1"/>
      <c r="M32" s="1"/>
      <c r="N32" s="1"/>
      <c r="O32" s="1"/>
      <c r="P32" s="1"/>
      <c r="Q32" s="1"/>
      <c r="R32" s="1"/>
      <c r="S32" s="1"/>
      <c r="T32" s="1"/>
      <c r="U32" s="1"/>
      <c r="V32" s="1"/>
      <c r="W32" s="1"/>
      <c r="X32" s="1"/>
      <c r="Y32" s="1"/>
      <c r="Z32" s="1"/>
      <c r="AA32" s="1"/>
      <c r="AB32" s="1"/>
      <c r="AC32" s="1"/>
      <c r="AD32" s="1"/>
      <c r="AE32" s="1"/>
      <c r="AF32" s="1"/>
      <c r="AG32" s="1"/>
    </row>
    <row r="33" spans="1:33" ht="150" customHeight="1">
      <c r="A33" s="59" t="s">
        <v>392</v>
      </c>
      <c r="B33" s="24"/>
      <c r="C33" s="54" t="s">
        <v>10</v>
      </c>
      <c r="D33" s="61" t="s">
        <v>234</v>
      </c>
      <c r="E33" s="61" t="s">
        <v>235</v>
      </c>
      <c r="F33" s="61" t="s">
        <v>236</v>
      </c>
      <c r="G33" s="64" t="s">
        <v>237</v>
      </c>
      <c r="H33" s="61" t="s">
        <v>238</v>
      </c>
      <c r="I33" s="66" t="s">
        <v>14</v>
      </c>
      <c r="J33" s="1"/>
      <c r="K33" s="1"/>
      <c r="L33" s="1"/>
      <c r="M33" s="1"/>
      <c r="N33" s="1"/>
      <c r="O33" s="1"/>
      <c r="P33" s="1"/>
      <c r="Q33" s="1"/>
      <c r="R33" s="1"/>
      <c r="S33" s="1"/>
      <c r="T33" s="1"/>
      <c r="U33" s="1"/>
      <c r="V33" s="1"/>
      <c r="W33" s="1"/>
      <c r="X33" s="1"/>
      <c r="Y33" s="1"/>
      <c r="Z33" s="1"/>
      <c r="AA33" s="1"/>
      <c r="AB33" s="1"/>
      <c r="AC33" s="1"/>
      <c r="AD33" s="1"/>
      <c r="AE33" s="1"/>
      <c r="AF33" s="1"/>
      <c r="AG33" s="1"/>
    </row>
    <row r="34" spans="1:33" ht="13.5" customHeight="1">
      <c r="A34" s="116" t="s">
        <v>393</v>
      </c>
      <c r="B34" s="97"/>
      <c r="C34" s="55">
        <v>1171</v>
      </c>
      <c r="D34" s="11">
        <f>SUM($D$36,$D$38,$D$40)</f>
        <v>840</v>
      </c>
      <c r="E34" s="11">
        <f>SUM($E$36,$E$38,$E$40)</f>
        <v>717</v>
      </c>
      <c r="F34" s="11">
        <f>SUM($F$36,$F$38,$F$40)</f>
        <v>586</v>
      </c>
      <c r="G34" s="11">
        <f>SUM($G$36,$G$38,$G$40)</f>
        <v>399</v>
      </c>
      <c r="H34" s="11">
        <f>SUM($H$36,$H$38,$H$40)</f>
        <v>572</v>
      </c>
      <c r="I34" s="12">
        <v>56</v>
      </c>
      <c r="J34" s="1"/>
      <c r="K34" s="1"/>
      <c r="L34" s="1"/>
      <c r="M34" s="1"/>
      <c r="N34" s="1"/>
      <c r="O34" s="1"/>
      <c r="P34" s="1"/>
      <c r="Q34" s="1"/>
      <c r="R34" s="1"/>
      <c r="S34" s="1"/>
      <c r="T34" s="1"/>
      <c r="U34" s="1"/>
      <c r="V34" s="1"/>
      <c r="W34" s="1"/>
      <c r="X34" s="1"/>
      <c r="Y34" s="1"/>
      <c r="Z34" s="1"/>
      <c r="AA34" s="1"/>
      <c r="AB34" s="1"/>
      <c r="AC34" s="1"/>
      <c r="AD34" s="1"/>
      <c r="AE34" s="1"/>
      <c r="AF34" s="1"/>
      <c r="AG34" s="1"/>
    </row>
    <row r="35" spans="1:33" ht="13.5" customHeight="1">
      <c r="A35" s="98"/>
      <c r="B35" s="99"/>
      <c r="C35" s="25">
        <v>100</v>
      </c>
      <c r="D35" s="26">
        <f>SUM($D$37,$D$39,$D$41)</f>
        <v>71.699999999999989</v>
      </c>
      <c r="E35" s="26">
        <f>SUM($E$37,$E$39,$E$41)</f>
        <v>61.2</v>
      </c>
      <c r="F35" s="26">
        <f>SUM($F$37,$F$39,$F$41)</f>
        <v>50.099999999999994</v>
      </c>
      <c r="G35" s="26">
        <f>SUM($G$37,$G$39,$G$41)</f>
        <v>34.1</v>
      </c>
      <c r="H35" s="26">
        <f>SUM($H$37,$H$39,$H$41)</f>
        <v>48.8</v>
      </c>
      <c r="I35" s="27">
        <v>4.8</v>
      </c>
      <c r="J35" s="1"/>
      <c r="K35" s="1"/>
      <c r="L35" s="1"/>
      <c r="M35" s="1"/>
      <c r="N35" s="1"/>
      <c r="O35" s="1"/>
      <c r="P35" s="1"/>
      <c r="Q35" s="1"/>
      <c r="R35" s="1"/>
      <c r="S35" s="1"/>
      <c r="T35" s="1"/>
      <c r="U35" s="1"/>
      <c r="V35" s="1"/>
      <c r="W35" s="1"/>
      <c r="X35" s="1"/>
      <c r="Y35" s="1"/>
      <c r="Z35" s="1"/>
      <c r="AA35" s="1"/>
      <c r="AB35" s="1"/>
      <c r="AC35" s="1"/>
      <c r="AD35" s="1"/>
      <c r="AE35" s="1"/>
      <c r="AF35" s="1"/>
      <c r="AG35" s="1"/>
    </row>
    <row r="36" spans="1:33" ht="13.5" customHeight="1">
      <c r="A36" s="116" t="s">
        <v>394</v>
      </c>
      <c r="B36" s="79"/>
      <c r="C36" s="55">
        <v>1171</v>
      </c>
      <c r="D36" s="11">
        <v>525</v>
      </c>
      <c r="E36" s="11">
        <v>171</v>
      </c>
      <c r="F36" s="11">
        <v>82</v>
      </c>
      <c r="G36" s="11">
        <v>72</v>
      </c>
      <c r="H36" s="11">
        <v>265</v>
      </c>
      <c r="I36" s="12">
        <v>56</v>
      </c>
      <c r="J36" s="1"/>
      <c r="K36" s="1"/>
      <c r="L36" s="1"/>
      <c r="M36" s="1"/>
      <c r="N36" s="1"/>
      <c r="O36" s="1"/>
      <c r="P36" s="1"/>
      <c r="Q36" s="1"/>
      <c r="R36" s="1"/>
      <c r="S36" s="1"/>
      <c r="T36" s="1"/>
      <c r="U36" s="1"/>
      <c r="V36" s="1"/>
      <c r="W36" s="1"/>
      <c r="X36" s="1"/>
      <c r="Y36" s="1"/>
      <c r="Z36" s="1"/>
      <c r="AA36" s="1"/>
      <c r="AB36" s="1"/>
      <c r="AC36" s="1"/>
      <c r="AD36" s="1"/>
      <c r="AE36" s="1"/>
      <c r="AF36" s="1"/>
      <c r="AG36" s="1"/>
    </row>
    <row r="37" spans="1:33" ht="13.5" customHeight="1">
      <c r="A37" s="98"/>
      <c r="B37" s="81"/>
      <c r="C37" s="25">
        <v>100</v>
      </c>
      <c r="D37" s="26">
        <v>44.8</v>
      </c>
      <c r="E37" s="26">
        <v>14.6</v>
      </c>
      <c r="F37" s="26">
        <v>7</v>
      </c>
      <c r="G37" s="26">
        <v>6.1</v>
      </c>
      <c r="H37" s="26">
        <v>22.6</v>
      </c>
      <c r="I37" s="27">
        <v>4.8</v>
      </c>
      <c r="J37" s="1"/>
      <c r="K37" s="1"/>
      <c r="L37" s="1"/>
      <c r="M37" s="1"/>
      <c r="N37" s="1"/>
      <c r="O37" s="1"/>
      <c r="P37" s="1"/>
      <c r="Q37" s="1"/>
      <c r="R37" s="1"/>
      <c r="S37" s="1"/>
      <c r="T37" s="1"/>
      <c r="U37" s="1"/>
      <c r="V37" s="1"/>
      <c r="W37" s="1"/>
      <c r="X37" s="1"/>
      <c r="Y37" s="1"/>
      <c r="Z37" s="1"/>
      <c r="AA37" s="1"/>
      <c r="AB37" s="1"/>
      <c r="AC37" s="1"/>
      <c r="AD37" s="1"/>
      <c r="AE37" s="1"/>
      <c r="AF37" s="1"/>
      <c r="AG37" s="1"/>
    </row>
    <row r="38" spans="1:33" ht="13.5" customHeight="1">
      <c r="A38" s="116" t="s">
        <v>395</v>
      </c>
      <c r="B38" s="79"/>
      <c r="C38" s="55">
        <v>1171</v>
      </c>
      <c r="D38" s="11">
        <v>150</v>
      </c>
      <c r="E38" s="11">
        <v>382</v>
      </c>
      <c r="F38" s="11">
        <v>207</v>
      </c>
      <c r="G38" s="11">
        <v>174</v>
      </c>
      <c r="H38" s="11">
        <v>114</v>
      </c>
      <c r="I38" s="12">
        <v>144</v>
      </c>
      <c r="J38" s="1"/>
      <c r="K38" s="1"/>
      <c r="L38" s="1"/>
      <c r="M38" s="1"/>
      <c r="N38" s="1"/>
      <c r="O38" s="1"/>
      <c r="P38" s="1"/>
      <c r="Q38" s="1"/>
      <c r="R38" s="1"/>
      <c r="S38" s="1"/>
      <c r="T38" s="1"/>
      <c r="U38" s="1"/>
      <c r="V38" s="1"/>
      <c r="W38" s="1"/>
      <c r="X38" s="1"/>
      <c r="Y38" s="1"/>
      <c r="Z38" s="1"/>
      <c r="AA38" s="1"/>
      <c r="AB38" s="1"/>
      <c r="AC38" s="1"/>
      <c r="AD38" s="1"/>
      <c r="AE38" s="1"/>
      <c r="AF38" s="1"/>
      <c r="AG38" s="1"/>
    </row>
    <row r="39" spans="1:33" ht="13.5" customHeight="1">
      <c r="A39" s="98"/>
      <c r="B39" s="81"/>
      <c r="C39" s="25">
        <v>100</v>
      </c>
      <c r="D39" s="26">
        <v>12.8</v>
      </c>
      <c r="E39" s="26">
        <v>32.6</v>
      </c>
      <c r="F39" s="26">
        <v>17.7</v>
      </c>
      <c r="G39" s="26">
        <v>14.9</v>
      </c>
      <c r="H39" s="26">
        <v>9.6999999999999993</v>
      </c>
      <c r="I39" s="27">
        <v>12.3</v>
      </c>
      <c r="J39" s="1"/>
      <c r="K39" s="1"/>
      <c r="L39" s="1"/>
      <c r="M39" s="1"/>
      <c r="N39" s="1"/>
      <c r="O39" s="1"/>
      <c r="P39" s="1"/>
      <c r="Q39" s="1"/>
      <c r="R39" s="1"/>
      <c r="S39" s="1"/>
      <c r="T39" s="1"/>
      <c r="U39" s="1"/>
      <c r="V39" s="1"/>
      <c r="W39" s="1"/>
      <c r="X39" s="1"/>
      <c r="Y39" s="1"/>
      <c r="Z39" s="1"/>
      <c r="AA39" s="1"/>
      <c r="AB39" s="1"/>
      <c r="AC39" s="1"/>
      <c r="AD39" s="1"/>
      <c r="AE39" s="1"/>
      <c r="AF39" s="1"/>
      <c r="AG39" s="1"/>
    </row>
    <row r="40" spans="1:33" ht="13.5" customHeight="1">
      <c r="A40" s="116" t="s">
        <v>396</v>
      </c>
      <c r="B40" s="79"/>
      <c r="C40" s="55">
        <v>1171</v>
      </c>
      <c r="D40" s="11">
        <v>165</v>
      </c>
      <c r="E40" s="11">
        <v>164</v>
      </c>
      <c r="F40" s="11">
        <v>297</v>
      </c>
      <c r="G40" s="11">
        <v>153</v>
      </c>
      <c r="H40" s="11">
        <v>193</v>
      </c>
      <c r="I40" s="12">
        <v>199</v>
      </c>
      <c r="J40" s="1"/>
      <c r="K40" s="1"/>
      <c r="L40" s="1"/>
      <c r="M40" s="1"/>
      <c r="N40" s="1"/>
      <c r="O40" s="1"/>
      <c r="P40" s="1"/>
      <c r="Q40" s="1"/>
      <c r="R40" s="1"/>
      <c r="S40" s="1"/>
      <c r="T40" s="1"/>
      <c r="U40" s="1"/>
      <c r="V40" s="1"/>
      <c r="W40" s="1"/>
      <c r="X40" s="1"/>
      <c r="Y40" s="1"/>
      <c r="Z40" s="1"/>
      <c r="AA40" s="1"/>
      <c r="AB40" s="1"/>
      <c r="AC40" s="1"/>
      <c r="AD40" s="1"/>
      <c r="AE40" s="1"/>
      <c r="AF40" s="1"/>
      <c r="AG40" s="1"/>
    </row>
    <row r="41" spans="1:33" ht="13.5" customHeight="1">
      <c r="A41" s="100"/>
      <c r="B41" s="101"/>
      <c r="C41" s="2">
        <v>100</v>
      </c>
      <c r="D41" s="3">
        <v>14.1</v>
      </c>
      <c r="E41" s="3">
        <v>14</v>
      </c>
      <c r="F41" s="3">
        <v>25.4</v>
      </c>
      <c r="G41" s="3">
        <v>13.1</v>
      </c>
      <c r="H41" s="3">
        <v>16.5</v>
      </c>
      <c r="I41" s="4">
        <v>17</v>
      </c>
      <c r="J41" s="1"/>
      <c r="K41" s="1"/>
      <c r="L41" s="1"/>
      <c r="M41" s="1"/>
      <c r="N41" s="1"/>
      <c r="O41" s="1"/>
      <c r="P41" s="1"/>
      <c r="Q41" s="1"/>
      <c r="R41" s="1"/>
      <c r="S41" s="1"/>
      <c r="T41" s="1"/>
      <c r="U41" s="1"/>
      <c r="V41" s="1"/>
      <c r="W41" s="1"/>
      <c r="X41" s="1"/>
      <c r="Y41" s="1"/>
      <c r="Z41" s="1"/>
      <c r="AA41" s="1"/>
      <c r="AB41" s="1"/>
      <c r="AC41" s="1"/>
      <c r="AD41" s="1"/>
      <c r="AE41" s="1"/>
      <c r="AF41" s="1"/>
      <c r="AG41" s="1"/>
    </row>
    <row r="42" spans="1:33"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3" ht="30" customHeight="1">
      <c r="A43" s="118" t="s">
        <v>473</v>
      </c>
      <c r="B43" s="73"/>
      <c r="C43" s="73"/>
      <c r="D43" s="73"/>
      <c r="E43" s="73"/>
      <c r="F43" s="73"/>
      <c r="G43" s="73"/>
      <c r="H43" s="73"/>
      <c r="I43" s="73"/>
      <c r="J43" s="73"/>
      <c r="K43" s="73"/>
      <c r="L43" s="73"/>
      <c r="M43" s="73"/>
      <c r="N43" s="73"/>
      <c r="O43" s="73"/>
      <c r="P43" s="73"/>
      <c r="Q43" s="73"/>
      <c r="R43" s="1"/>
      <c r="S43" s="1"/>
      <c r="T43" s="1"/>
      <c r="U43" s="1"/>
      <c r="V43" s="1"/>
      <c r="W43" s="1"/>
      <c r="X43" s="1"/>
      <c r="Y43" s="1"/>
      <c r="Z43" s="1"/>
      <c r="AA43" s="1"/>
      <c r="AB43" s="1"/>
      <c r="AC43" s="1"/>
      <c r="AD43" s="1"/>
      <c r="AE43" s="1"/>
    </row>
    <row r="44" spans="1:33" ht="3.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3" ht="3.75" customHeight="1">
      <c r="A45" s="6"/>
      <c r="B45" s="7"/>
      <c r="C45" s="8"/>
      <c r="D45" s="8"/>
      <c r="E45" s="9"/>
      <c r="F45" s="1"/>
      <c r="G45" s="1"/>
      <c r="H45" s="1"/>
      <c r="I45" s="1"/>
      <c r="J45" s="1"/>
      <c r="K45" s="1"/>
      <c r="L45" s="1"/>
      <c r="M45" s="1"/>
      <c r="N45" s="1"/>
      <c r="O45" s="1"/>
      <c r="P45" s="1"/>
      <c r="Q45" s="1"/>
      <c r="R45" s="1"/>
      <c r="S45" s="1"/>
      <c r="T45" s="1"/>
      <c r="U45" s="1"/>
      <c r="V45" s="1"/>
      <c r="W45" s="1"/>
    </row>
    <row r="46" spans="1:33" ht="150" customHeight="1">
      <c r="A46" s="54" t="s">
        <v>10</v>
      </c>
      <c r="B46" s="61" t="s">
        <v>474</v>
      </c>
      <c r="C46" s="61" t="s">
        <v>475</v>
      </c>
      <c r="D46" s="61" t="s">
        <v>476</v>
      </c>
      <c r="E46" s="66" t="s">
        <v>14</v>
      </c>
      <c r="F46" s="1"/>
      <c r="G46" s="1"/>
      <c r="H46" s="1"/>
      <c r="I46" s="1"/>
      <c r="J46" s="1"/>
      <c r="K46" s="1"/>
      <c r="L46" s="1"/>
      <c r="M46" s="1"/>
      <c r="N46" s="1"/>
      <c r="O46" s="1"/>
      <c r="P46" s="1"/>
      <c r="Q46" s="1"/>
      <c r="R46" s="1"/>
      <c r="S46" s="1"/>
      <c r="T46" s="1"/>
      <c r="U46" s="1"/>
      <c r="V46" s="1"/>
      <c r="W46" s="1"/>
    </row>
    <row r="47" spans="1:33" ht="13.5" customHeight="1">
      <c r="A47" s="55">
        <v>1171</v>
      </c>
      <c r="B47" s="11">
        <v>200</v>
      </c>
      <c r="C47" s="11">
        <v>849</v>
      </c>
      <c r="D47" s="11">
        <v>114</v>
      </c>
      <c r="E47" s="12">
        <v>8</v>
      </c>
      <c r="F47" s="1"/>
      <c r="G47" s="1"/>
      <c r="H47" s="1"/>
      <c r="I47" s="1"/>
      <c r="J47" s="1"/>
      <c r="K47" s="1"/>
      <c r="L47" s="1"/>
      <c r="M47" s="1"/>
      <c r="N47" s="1"/>
      <c r="O47" s="1"/>
      <c r="P47" s="1"/>
      <c r="Q47" s="1"/>
      <c r="R47" s="1"/>
      <c r="S47" s="1"/>
      <c r="T47" s="1"/>
      <c r="U47" s="1"/>
      <c r="V47" s="1"/>
      <c r="W47" s="1"/>
    </row>
    <row r="48" spans="1:33" ht="13.5" customHeight="1">
      <c r="A48" s="2">
        <v>100</v>
      </c>
      <c r="B48" s="3">
        <v>17.100000000000001</v>
      </c>
      <c r="C48" s="3">
        <v>72.5</v>
      </c>
      <c r="D48" s="3">
        <v>9.6999999999999993</v>
      </c>
      <c r="E48" s="4">
        <v>0.7</v>
      </c>
      <c r="F48" s="1"/>
      <c r="G48" s="1"/>
      <c r="H48" s="1"/>
      <c r="I48" s="1"/>
      <c r="J48" s="1"/>
      <c r="K48" s="1"/>
      <c r="L48" s="1"/>
      <c r="M48" s="1"/>
      <c r="N48" s="1"/>
      <c r="O48" s="1"/>
      <c r="P48" s="1"/>
      <c r="Q48" s="1"/>
      <c r="R48" s="1"/>
      <c r="S48" s="1"/>
      <c r="T48" s="1"/>
      <c r="U48" s="1"/>
      <c r="V48" s="1"/>
      <c r="W48" s="1"/>
    </row>
  </sheetData>
  <mergeCells count="11">
    <mergeCell ref="A43:Q43"/>
    <mergeCell ref="A38:B39"/>
    <mergeCell ref="A40:B41"/>
    <mergeCell ref="O1:P1"/>
    <mergeCell ref="A9:Q9"/>
    <mergeCell ref="A16:Q16"/>
    <mergeCell ref="A30:Q30"/>
    <mergeCell ref="A34:B35"/>
    <mergeCell ref="A36:B37"/>
    <mergeCell ref="A2:Q2"/>
    <mergeCell ref="A23:Q23"/>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3"/>
  <dimension ref="A1:AF63"/>
  <sheetViews>
    <sheetView view="pageBreakPreview" zoomScaleNormal="100" zoomScaleSheetLayoutView="100" workbookViewId="0"/>
  </sheetViews>
  <sheetFormatPr defaultRowHeight="13.5"/>
  <cols>
    <col min="1" max="1" width="5.25" customWidth="1"/>
    <col min="2" max="28" width="4.75" customWidth="1"/>
  </cols>
  <sheetData>
    <row r="1" spans="1:31" s="34" customFormat="1" ht="24" customHeight="1">
      <c r="A1" s="70" t="s">
        <v>559</v>
      </c>
      <c r="O1" s="102" t="s">
        <v>427</v>
      </c>
      <c r="P1" s="74"/>
    </row>
    <row r="2" spans="1:31" ht="30" customHeight="1">
      <c r="A2" s="117" t="s">
        <v>478</v>
      </c>
      <c r="B2" s="73"/>
      <c r="C2" s="73"/>
      <c r="D2" s="73"/>
      <c r="E2" s="73"/>
      <c r="F2" s="73"/>
      <c r="G2" s="73"/>
      <c r="H2" s="73"/>
      <c r="I2" s="73"/>
      <c r="J2" s="73"/>
      <c r="K2" s="73"/>
      <c r="L2" s="73"/>
      <c r="M2" s="73"/>
      <c r="N2" s="73"/>
      <c r="O2" s="73"/>
      <c r="P2" s="73"/>
      <c r="Q2" s="73"/>
      <c r="R2" s="1"/>
      <c r="S2" s="1"/>
      <c r="T2" s="1"/>
      <c r="U2" s="1"/>
      <c r="V2" s="1"/>
      <c r="W2" s="1"/>
      <c r="X2" s="1"/>
      <c r="Y2" s="1"/>
      <c r="Z2" s="1"/>
      <c r="AA2" s="1"/>
      <c r="AB2" s="1"/>
      <c r="AC2" s="1"/>
      <c r="AD2" s="1"/>
      <c r="AE2" s="1"/>
    </row>
    <row r="3" spans="1:31" ht="3.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3.75" customHeight="1">
      <c r="A4" s="5"/>
      <c r="B4" s="7"/>
      <c r="C4" s="8"/>
      <c r="D4" s="8"/>
      <c r="E4" s="8"/>
      <c r="F4" s="9"/>
      <c r="G4" s="1"/>
      <c r="H4" s="1"/>
      <c r="I4" s="1"/>
      <c r="J4" s="1"/>
      <c r="K4" s="1"/>
      <c r="L4" s="1"/>
      <c r="M4" s="1"/>
      <c r="N4" s="1"/>
      <c r="O4" s="1"/>
      <c r="P4" s="1"/>
      <c r="Q4" s="1"/>
      <c r="R4" s="1"/>
      <c r="S4" s="1"/>
      <c r="T4" s="1"/>
      <c r="U4" s="1"/>
      <c r="V4" s="1"/>
      <c r="W4" s="1"/>
      <c r="X4" s="1"/>
      <c r="Y4" s="1"/>
      <c r="Z4" s="1"/>
      <c r="AA4" s="1"/>
      <c r="AB4" s="1"/>
      <c r="AC4" s="1"/>
      <c r="AD4" s="1"/>
      <c r="AE4" s="1"/>
    </row>
    <row r="5" spans="1:31" ht="150" customHeight="1">
      <c r="A5" s="54" t="s">
        <v>10</v>
      </c>
      <c r="B5" s="61" t="s">
        <v>242</v>
      </c>
      <c r="C5" s="61" t="s">
        <v>243</v>
      </c>
      <c r="D5" s="61" t="s">
        <v>244</v>
      </c>
      <c r="E5" s="61" t="s">
        <v>245</v>
      </c>
      <c r="F5" s="66" t="s">
        <v>14</v>
      </c>
      <c r="G5" s="1"/>
      <c r="H5" s="1"/>
      <c r="I5" s="1"/>
      <c r="J5" s="1"/>
      <c r="K5" s="1"/>
      <c r="L5" s="1"/>
      <c r="M5" s="1"/>
      <c r="N5" s="1"/>
      <c r="O5" s="1"/>
      <c r="P5" s="1"/>
      <c r="Q5" s="1"/>
      <c r="R5" s="1"/>
      <c r="S5" s="1"/>
      <c r="T5" s="1"/>
      <c r="U5" s="1"/>
      <c r="V5" s="1"/>
      <c r="W5" s="1"/>
      <c r="X5" s="1"/>
      <c r="Y5" s="1"/>
      <c r="Z5" s="1"/>
      <c r="AA5" s="1"/>
      <c r="AB5" s="1"/>
      <c r="AC5" s="1"/>
      <c r="AD5" s="1"/>
      <c r="AE5" s="1"/>
    </row>
    <row r="6" spans="1:31" ht="13.5" customHeight="1">
      <c r="A6" s="55">
        <v>1171</v>
      </c>
      <c r="B6" s="11">
        <v>207</v>
      </c>
      <c r="C6" s="11">
        <v>362</v>
      </c>
      <c r="D6" s="11">
        <v>417</v>
      </c>
      <c r="E6" s="11">
        <v>177</v>
      </c>
      <c r="F6" s="12">
        <v>8</v>
      </c>
      <c r="G6" s="1"/>
      <c r="H6" s="1"/>
      <c r="I6" s="1"/>
      <c r="J6" s="1"/>
      <c r="K6" s="1"/>
      <c r="L6" s="1"/>
      <c r="M6" s="1"/>
      <c r="N6" s="1"/>
      <c r="O6" s="1"/>
      <c r="P6" s="1"/>
      <c r="Q6" s="1"/>
      <c r="R6" s="1"/>
      <c r="S6" s="1"/>
      <c r="T6" s="1"/>
      <c r="U6" s="1"/>
      <c r="V6" s="1"/>
      <c r="W6" s="1"/>
      <c r="X6" s="1"/>
      <c r="Y6" s="1"/>
      <c r="Z6" s="1"/>
      <c r="AA6" s="1"/>
      <c r="AB6" s="1"/>
      <c r="AC6" s="1"/>
      <c r="AD6" s="1"/>
      <c r="AE6" s="1"/>
    </row>
    <row r="7" spans="1:31" ht="13.5" customHeight="1">
      <c r="A7" s="2">
        <v>100</v>
      </c>
      <c r="B7" s="3">
        <v>17.7</v>
      </c>
      <c r="C7" s="3">
        <v>30.9</v>
      </c>
      <c r="D7" s="3">
        <v>35.6</v>
      </c>
      <c r="E7" s="3">
        <v>15.1</v>
      </c>
      <c r="F7" s="4">
        <v>0.7</v>
      </c>
      <c r="G7" s="1"/>
      <c r="H7" s="1"/>
      <c r="I7" s="1"/>
      <c r="J7" s="1"/>
      <c r="K7" s="1"/>
      <c r="L7" s="1"/>
      <c r="M7" s="1"/>
      <c r="N7" s="1"/>
      <c r="O7" s="1"/>
      <c r="P7" s="1"/>
      <c r="Q7" s="1"/>
      <c r="R7" s="1"/>
      <c r="S7" s="1"/>
      <c r="T7" s="1"/>
      <c r="U7" s="1"/>
      <c r="V7" s="1"/>
      <c r="W7" s="1"/>
      <c r="X7" s="1"/>
      <c r="Y7" s="1"/>
      <c r="Z7" s="1"/>
      <c r="AA7" s="1"/>
      <c r="AB7" s="1"/>
      <c r="AC7" s="1"/>
      <c r="AD7" s="1"/>
      <c r="AE7" s="1"/>
    </row>
    <row r="8" spans="1:31" ht="13.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ht="30" customHeight="1">
      <c r="A9" s="117" t="s">
        <v>479</v>
      </c>
      <c r="B9" s="73"/>
      <c r="C9" s="73"/>
      <c r="D9" s="73"/>
      <c r="E9" s="73"/>
      <c r="F9" s="73"/>
      <c r="G9" s="73"/>
      <c r="H9" s="73"/>
      <c r="I9" s="73"/>
      <c r="J9" s="73"/>
      <c r="K9" s="73"/>
      <c r="L9" s="73"/>
      <c r="M9" s="73"/>
      <c r="N9" s="73"/>
      <c r="O9" s="73"/>
      <c r="P9" s="73"/>
      <c r="Q9" s="73"/>
      <c r="R9" s="1"/>
      <c r="S9" s="1"/>
      <c r="T9" s="1"/>
      <c r="U9" s="1"/>
      <c r="V9" s="1"/>
      <c r="W9" s="1"/>
      <c r="X9" s="1"/>
      <c r="Y9" s="1"/>
      <c r="Z9" s="1"/>
      <c r="AA9" s="1"/>
      <c r="AB9" s="1"/>
      <c r="AC9" s="1"/>
      <c r="AD9" s="1"/>
      <c r="AE9" s="1"/>
    </row>
    <row r="10" spans="1:31" ht="3.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3.75" customHeight="1">
      <c r="A11" s="5"/>
      <c r="B11" s="7"/>
      <c r="C11" s="8"/>
      <c r="D11" s="8"/>
      <c r="E11" s="8"/>
      <c r="F11" s="9"/>
      <c r="G11" s="1"/>
      <c r="H11" s="1"/>
      <c r="I11" s="1"/>
      <c r="J11" s="1"/>
      <c r="K11" s="1"/>
      <c r="L11" s="1"/>
      <c r="M11" s="1"/>
      <c r="N11" s="1"/>
      <c r="O11" s="1"/>
      <c r="P11" s="1"/>
      <c r="Q11" s="1"/>
      <c r="R11" s="1"/>
      <c r="S11" s="1"/>
      <c r="T11" s="1"/>
      <c r="U11" s="1"/>
      <c r="V11" s="1"/>
      <c r="W11" s="1"/>
      <c r="X11" s="1"/>
      <c r="Y11" s="1"/>
      <c r="Z11" s="1"/>
      <c r="AA11" s="1"/>
      <c r="AB11" s="1"/>
      <c r="AC11" s="1"/>
      <c r="AD11" s="1"/>
      <c r="AE11" s="1"/>
    </row>
    <row r="12" spans="1:31" ht="150" customHeight="1">
      <c r="A12" s="54" t="s">
        <v>10</v>
      </c>
      <c r="B12" s="61" t="s">
        <v>246</v>
      </c>
      <c r="C12" s="61" t="s">
        <v>247</v>
      </c>
      <c r="D12" s="61" t="s">
        <v>248</v>
      </c>
      <c r="E12" s="61" t="s">
        <v>249</v>
      </c>
      <c r="F12" s="66" t="s">
        <v>14</v>
      </c>
      <c r="G12" s="1"/>
      <c r="H12" s="1"/>
      <c r="I12" s="1"/>
      <c r="J12" s="1"/>
      <c r="K12" s="1"/>
      <c r="L12" s="1"/>
      <c r="M12" s="1"/>
      <c r="N12" s="1"/>
      <c r="O12" s="1"/>
      <c r="P12" s="1"/>
      <c r="Q12" s="1"/>
      <c r="R12" s="1"/>
      <c r="S12" s="1"/>
      <c r="T12" s="1"/>
      <c r="U12" s="1"/>
      <c r="V12" s="1"/>
      <c r="W12" s="1"/>
      <c r="X12" s="1"/>
      <c r="Y12" s="1"/>
      <c r="Z12" s="1"/>
      <c r="AA12" s="1"/>
      <c r="AB12" s="1"/>
      <c r="AC12" s="1"/>
      <c r="AD12" s="1"/>
      <c r="AE12" s="1"/>
    </row>
    <row r="13" spans="1:31" ht="13.5" customHeight="1">
      <c r="A13" s="55">
        <v>1171</v>
      </c>
      <c r="B13" s="11">
        <v>305</v>
      </c>
      <c r="C13" s="11">
        <v>600</v>
      </c>
      <c r="D13" s="11">
        <v>215</v>
      </c>
      <c r="E13" s="11">
        <v>43</v>
      </c>
      <c r="F13" s="12">
        <v>8</v>
      </c>
      <c r="G13" s="1"/>
      <c r="H13" s="1"/>
      <c r="I13" s="1"/>
      <c r="J13" s="1"/>
      <c r="K13" s="1"/>
      <c r="L13" s="1"/>
      <c r="M13" s="1"/>
      <c r="N13" s="1"/>
      <c r="O13" s="1"/>
      <c r="P13" s="1"/>
      <c r="Q13" s="1"/>
      <c r="R13" s="1"/>
      <c r="S13" s="1"/>
      <c r="T13" s="1"/>
      <c r="U13" s="1"/>
      <c r="V13" s="1"/>
      <c r="W13" s="1"/>
      <c r="X13" s="1"/>
      <c r="Y13" s="1"/>
      <c r="Z13" s="1"/>
      <c r="AA13" s="1"/>
      <c r="AB13" s="1"/>
      <c r="AC13" s="1"/>
      <c r="AD13" s="1"/>
      <c r="AE13" s="1"/>
    </row>
    <row r="14" spans="1:31" ht="13.5" customHeight="1">
      <c r="A14" s="2">
        <v>100</v>
      </c>
      <c r="B14" s="3">
        <v>26</v>
      </c>
      <c r="C14" s="3">
        <v>51.2</v>
      </c>
      <c r="D14" s="3">
        <v>18.399999999999999</v>
      </c>
      <c r="E14" s="3">
        <v>3.7</v>
      </c>
      <c r="F14" s="4">
        <v>0.7</v>
      </c>
      <c r="G14" s="1"/>
      <c r="H14" s="1"/>
      <c r="I14" s="1"/>
      <c r="J14" s="1"/>
      <c r="K14" s="1"/>
      <c r="L14" s="1"/>
      <c r="M14" s="1"/>
      <c r="N14" s="1"/>
      <c r="O14" s="1"/>
      <c r="P14" s="1"/>
      <c r="Q14" s="1"/>
      <c r="R14" s="1"/>
      <c r="S14" s="1"/>
      <c r="T14" s="1"/>
      <c r="U14" s="1"/>
      <c r="V14" s="1"/>
      <c r="W14" s="1"/>
      <c r="X14" s="1"/>
      <c r="Y14" s="1"/>
      <c r="Z14" s="1"/>
      <c r="AA14" s="1"/>
      <c r="AB14" s="1"/>
      <c r="AC14" s="1"/>
      <c r="AD14" s="1"/>
      <c r="AE14" s="1"/>
    </row>
    <row r="15" spans="1:31"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ht="30" customHeight="1">
      <c r="A16" s="117" t="s">
        <v>480</v>
      </c>
      <c r="B16" s="73"/>
      <c r="C16" s="73"/>
      <c r="D16" s="73"/>
      <c r="E16" s="73"/>
      <c r="F16" s="73"/>
      <c r="G16" s="73"/>
      <c r="H16" s="73"/>
      <c r="I16" s="73"/>
      <c r="J16" s="73"/>
      <c r="K16" s="73"/>
      <c r="L16" s="73"/>
      <c r="M16" s="73"/>
      <c r="N16" s="73"/>
      <c r="O16" s="73"/>
      <c r="P16" s="73"/>
      <c r="Q16" s="73"/>
      <c r="R16" s="1"/>
      <c r="S16" s="1"/>
      <c r="T16" s="1"/>
      <c r="U16" s="1"/>
      <c r="V16" s="1"/>
      <c r="W16" s="1"/>
      <c r="X16" s="1"/>
      <c r="Y16" s="1"/>
      <c r="Z16" s="1"/>
      <c r="AA16" s="1"/>
      <c r="AB16" s="1"/>
      <c r="AC16" s="1"/>
      <c r="AD16" s="1"/>
      <c r="AE16" s="1"/>
    </row>
    <row r="17" spans="1:32" ht="3.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2" ht="3.75" customHeight="1">
      <c r="A18" s="5"/>
      <c r="B18" s="7"/>
      <c r="C18" s="8"/>
      <c r="D18" s="8"/>
      <c r="E18" s="8"/>
      <c r="F18" s="8"/>
      <c r="G18" s="8"/>
      <c r="H18" s="8"/>
      <c r="I18" s="8"/>
      <c r="J18" s="8"/>
      <c r="K18" s="8"/>
      <c r="L18" s="8"/>
      <c r="M18" s="9"/>
      <c r="N18" s="1"/>
      <c r="O18" s="1"/>
      <c r="P18" s="1"/>
      <c r="Q18" s="1"/>
      <c r="R18" s="1"/>
      <c r="S18" s="1"/>
      <c r="T18" s="1"/>
      <c r="U18" s="1"/>
      <c r="V18" s="1"/>
      <c r="W18" s="1"/>
      <c r="X18" s="1"/>
      <c r="Y18" s="1"/>
      <c r="Z18" s="1"/>
      <c r="AA18" s="1"/>
      <c r="AB18" s="1"/>
      <c r="AC18" s="1"/>
      <c r="AD18" s="1"/>
      <c r="AE18" s="1"/>
      <c r="AF18" s="1"/>
    </row>
    <row r="19" spans="1:32" ht="150" customHeight="1">
      <c r="A19" s="54" t="s">
        <v>10</v>
      </c>
      <c r="B19" s="61" t="s">
        <v>250</v>
      </c>
      <c r="C19" s="61" t="s">
        <v>251</v>
      </c>
      <c r="D19" s="61" t="s">
        <v>252</v>
      </c>
      <c r="E19" s="61" t="s">
        <v>253</v>
      </c>
      <c r="F19" s="61" t="s">
        <v>254</v>
      </c>
      <c r="G19" s="61" t="s">
        <v>255</v>
      </c>
      <c r="H19" s="61" t="s">
        <v>256</v>
      </c>
      <c r="I19" s="61" t="s">
        <v>549</v>
      </c>
      <c r="J19" s="62" t="s">
        <v>481</v>
      </c>
      <c r="K19" s="61" t="s">
        <v>30</v>
      </c>
      <c r="L19" s="61" t="s">
        <v>239</v>
      </c>
      <c r="M19" s="66" t="s">
        <v>14</v>
      </c>
      <c r="N19" s="1"/>
      <c r="O19" s="1"/>
      <c r="P19" s="1"/>
      <c r="Q19" s="1"/>
      <c r="R19" s="1"/>
      <c r="S19" s="1"/>
      <c r="T19" s="1"/>
      <c r="U19" s="1"/>
      <c r="V19" s="1"/>
      <c r="W19" s="1"/>
      <c r="X19" s="1"/>
      <c r="Y19" s="1"/>
      <c r="Z19" s="1"/>
      <c r="AA19" s="1"/>
      <c r="AB19" s="1"/>
      <c r="AC19" s="1"/>
      <c r="AD19" s="1"/>
      <c r="AE19" s="1"/>
      <c r="AF19" s="1"/>
    </row>
    <row r="20" spans="1:32" ht="13.5" customHeight="1">
      <c r="A20" s="55">
        <v>1171</v>
      </c>
      <c r="B20" s="11">
        <v>186</v>
      </c>
      <c r="C20" s="11">
        <v>160</v>
      </c>
      <c r="D20" s="11">
        <v>56</v>
      </c>
      <c r="E20" s="11">
        <v>82</v>
      </c>
      <c r="F20" s="11">
        <v>74</v>
      </c>
      <c r="G20" s="11">
        <v>45</v>
      </c>
      <c r="H20" s="11">
        <v>199</v>
      </c>
      <c r="I20" s="11">
        <v>54</v>
      </c>
      <c r="J20" s="11">
        <v>138</v>
      </c>
      <c r="K20" s="11">
        <v>18</v>
      </c>
      <c r="L20" s="11">
        <v>77</v>
      </c>
      <c r="M20" s="12">
        <v>82</v>
      </c>
      <c r="N20" s="1"/>
      <c r="O20" s="1"/>
      <c r="P20" s="1"/>
      <c r="Q20" s="1"/>
      <c r="R20" s="1"/>
      <c r="S20" s="1"/>
      <c r="T20" s="1"/>
      <c r="U20" s="1"/>
      <c r="V20" s="1"/>
      <c r="W20" s="1"/>
      <c r="X20" s="1"/>
      <c r="Y20" s="1"/>
      <c r="Z20" s="1"/>
      <c r="AA20" s="1"/>
      <c r="AB20" s="1"/>
      <c r="AC20" s="1"/>
      <c r="AD20" s="1"/>
      <c r="AE20" s="1"/>
      <c r="AF20" s="1"/>
    </row>
    <row r="21" spans="1:32" ht="13.5" customHeight="1">
      <c r="A21" s="2">
        <v>100</v>
      </c>
      <c r="B21" s="3">
        <v>15.9</v>
      </c>
      <c r="C21" s="3">
        <v>13.7</v>
      </c>
      <c r="D21" s="3">
        <v>4.8</v>
      </c>
      <c r="E21" s="3">
        <v>7</v>
      </c>
      <c r="F21" s="3">
        <v>6.3</v>
      </c>
      <c r="G21" s="3">
        <v>3.8</v>
      </c>
      <c r="H21" s="3">
        <v>17</v>
      </c>
      <c r="I21" s="3">
        <v>4.5999999999999996</v>
      </c>
      <c r="J21" s="3">
        <v>11.8</v>
      </c>
      <c r="K21" s="3">
        <v>1.5</v>
      </c>
      <c r="L21" s="3">
        <v>6.6</v>
      </c>
      <c r="M21" s="4">
        <v>7</v>
      </c>
      <c r="N21" s="1"/>
      <c r="O21" s="1"/>
      <c r="P21" s="1"/>
      <c r="Q21" s="1"/>
      <c r="R21" s="1"/>
      <c r="S21" s="1"/>
      <c r="T21" s="1"/>
      <c r="U21" s="1"/>
      <c r="V21" s="1"/>
      <c r="W21" s="1"/>
      <c r="X21" s="1"/>
      <c r="Y21" s="1"/>
      <c r="Z21" s="1"/>
      <c r="AA21" s="1"/>
      <c r="AB21" s="1"/>
      <c r="AC21" s="1"/>
      <c r="AD21" s="1"/>
      <c r="AE21" s="1"/>
      <c r="AF21" s="1"/>
    </row>
    <row r="22" spans="1:32" ht="13.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2" ht="30" customHeight="1">
      <c r="A23" s="117" t="s">
        <v>482</v>
      </c>
      <c r="B23" s="73"/>
      <c r="C23" s="73"/>
      <c r="D23" s="73"/>
      <c r="E23" s="73"/>
      <c r="F23" s="73"/>
      <c r="G23" s="73"/>
      <c r="H23" s="73"/>
      <c r="I23" s="73"/>
      <c r="J23" s="73"/>
      <c r="K23" s="73"/>
      <c r="L23" s="73"/>
      <c r="M23" s="73"/>
      <c r="N23" s="73"/>
      <c r="O23" s="73"/>
      <c r="P23" s="73"/>
      <c r="Q23" s="73"/>
      <c r="R23" s="1"/>
      <c r="S23" s="1"/>
      <c r="T23" s="1"/>
      <c r="U23" s="1"/>
      <c r="V23" s="1"/>
      <c r="W23" s="1"/>
      <c r="X23" s="1"/>
      <c r="Y23" s="1"/>
      <c r="Z23" s="1"/>
      <c r="AA23" s="1"/>
      <c r="AB23" s="1"/>
      <c r="AC23" s="1"/>
      <c r="AD23" s="1"/>
      <c r="AE23" s="1"/>
    </row>
    <row r="24" spans="1:32" ht="3.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2" ht="3.75" customHeight="1">
      <c r="A25" s="5"/>
      <c r="B25" s="7"/>
      <c r="C25" s="8"/>
      <c r="D25" s="8"/>
      <c r="E25" s="8"/>
      <c r="F25" s="9"/>
      <c r="G25" s="1"/>
      <c r="H25" s="1"/>
      <c r="I25" s="1"/>
      <c r="J25" s="1"/>
      <c r="K25" s="1"/>
      <c r="L25" s="1"/>
      <c r="M25" s="1"/>
      <c r="N25" s="1"/>
      <c r="O25" s="1"/>
      <c r="P25" s="1"/>
      <c r="Q25" s="1"/>
      <c r="R25" s="1"/>
      <c r="S25" s="1"/>
      <c r="T25" s="1"/>
      <c r="U25" s="1"/>
      <c r="V25" s="1"/>
      <c r="W25" s="1"/>
      <c r="X25" s="1"/>
      <c r="Y25" s="1"/>
      <c r="Z25" s="1"/>
      <c r="AA25" s="1"/>
      <c r="AB25" s="1"/>
      <c r="AC25" s="1"/>
      <c r="AD25" s="1"/>
      <c r="AE25" s="1"/>
    </row>
    <row r="26" spans="1:32" ht="150" customHeight="1">
      <c r="A26" s="54" t="s">
        <v>10</v>
      </c>
      <c r="B26" s="61" t="s">
        <v>246</v>
      </c>
      <c r="C26" s="61" t="s">
        <v>247</v>
      </c>
      <c r="D26" s="61" t="s">
        <v>248</v>
      </c>
      <c r="E26" s="61" t="s">
        <v>249</v>
      </c>
      <c r="F26" s="66" t="s">
        <v>14</v>
      </c>
      <c r="G26" s="1"/>
      <c r="H26" s="1"/>
      <c r="I26" s="1"/>
      <c r="J26" s="1"/>
      <c r="K26" s="1"/>
      <c r="L26" s="1"/>
      <c r="M26" s="1"/>
      <c r="N26" s="1"/>
      <c r="O26" s="1"/>
      <c r="P26" s="1"/>
      <c r="Q26" s="1"/>
      <c r="R26" s="1"/>
      <c r="S26" s="1"/>
      <c r="T26" s="1"/>
      <c r="U26" s="1"/>
      <c r="V26" s="1"/>
      <c r="W26" s="1"/>
      <c r="X26" s="1"/>
      <c r="Y26" s="1"/>
      <c r="Z26" s="1"/>
      <c r="AA26" s="1"/>
      <c r="AB26" s="1"/>
      <c r="AC26" s="1"/>
      <c r="AD26" s="1"/>
      <c r="AE26" s="1"/>
    </row>
    <row r="27" spans="1:32" ht="13.5" customHeight="1">
      <c r="A27" s="55">
        <v>1171</v>
      </c>
      <c r="B27" s="11">
        <v>501</v>
      </c>
      <c r="C27" s="11">
        <v>401</v>
      </c>
      <c r="D27" s="11">
        <v>188</v>
      </c>
      <c r="E27" s="11">
        <v>73</v>
      </c>
      <c r="F27" s="12">
        <v>8</v>
      </c>
      <c r="G27" s="1"/>
      <c r="H27" s="1"/>
      <c r="I27" s="1"/>
      <c r="J27" s="1"/>
      <c r="K27" s="1"/>
      <c r="L27" s="1"/>
      <c r="M27" s="1"/>
      <c r="N27" s="1"/>
      <c r="O27" s="1"/>
      <c r="P27" s="1"/>
      <c r="Q27" s="1"/>
      <c r="R27" s="1"/>
      <c r="S27" s="1"/>
      <c r="T27" s="1"/>
      <c r="U27" s="1"/>
      <c r="V27" s="1"/>
      <c r="W27" s="1"/>
      <c r="X27" s="1"/>
      <c r="Y27" s="1"/>
      <c r="Z27" s="1"/>
      <c r="AA27" s="1"/>
      <c r="AB27" s="1"/>
      <c r="AC27" s="1"/>
      <c r="AD27" s="1"/>
      <c r="AE27" s="1"/>
    </row>
    <row r="28" spans="1:32" ht="13.5" customHeight="1">
      <c r="A28" s="2">
        <v>100</v>
      </c>
      <c r="B28" s="3">
        <v>42.8</v>
      </c>
      <c r="C28" s="3">
        <v>34.200000000000003</v>
      </c>
      <c r="D28" s="3">
        <v>16.100000000000001</v>
      </c>
      <c r="E28" s="3">
        <v>6.2</v>
      </c>
      <c r="F28" s="4">
        <v>0.7</v>
      </c>
      <c r="G28" s="1"/>
      <c r="H28" s="1"/>
      <c r="I28" s="1"/>
      <c r="J28" s="1"/>
      <c r="K28" s="1"/>
      <c r="L28" s="1"/>
      <c r="M28" s="1"/>
      <c r="N28" s="1"/>
      <c r="O28" s="1"/>
      <c r="P28" s="1"/>
      <c r="Q28" s="1"/>
      <c r="R28" s="1"/>
      <c r="S28" s="1"/>
      <c r="T28" s="1"/>
      <c r="U28" s="1"/>
      <c r="V28" s="1"/>
      <c r="W28" s="1"/>
      <c r="X28" s="1"/>
      <c r="Y28" s="1"/>
      <c r="Z28" s="1"/>
      <c r="AA28" s="1"/>
      <c r="AB28" s="1"/>
      <c r="AC28" s="1"/>
      <c r="AD28" s="1"/>
      <c r="AE28" s="1"/>
    </row>
    <row r="29" spans="1:32"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2" ht="30" customHeight="1">
      <c r="A30" s="117" t="s">
        <v>483</v>
      </c>
      <c r="B30" s="73"/>
      <c r="C30" s="73"/>
      <c r="D30" s="73"/>
      <c r="E30" s="73"/>
      <c r="F30" s="73"/>
      <c r="G30" s="73"/>
      <c r="H30" s="73"/>
      <c r="I30" s="73"/>
      <c r="J30" s="73"/>
      <c r="K30" s="73"/>
      <c r="L30" s="73"/>
      <c r="M30" s="73"/>
      <c r="N30" s="73"/>
      <c r="O30" s="73"/>
      <c r="P30" s="73"/>
      <c r="Q30" s="73"/>
      <c r="R30" s="1"/>
      <c r="S30" s="1"/>
      <c r="T30" s="1"/>
      <c r="U30" s="1"/>
      <c r="V30" s="1"/>
      <c r="W30" s="1"/>
      <c r="X30" s="1"/>
      <c r="Y30" s="1"/>
      <c r="Z30" s="1"/>
      <c r="AA30" s="1"/>
      <c r="AB30" s="1"/>
      <c r="AC30" s="1"/>
      <c r="AD30" s="1"/>
      <c r="AE30" s="1"/>
    </row>
    <row r="31" spans="1:32" ht="3.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2" ht="3.75" customHeight="1">
      <c r="A32" s="5"/>
      <c r="B32" s="7"/>
      <c r="C32" s="8"/>
      <c r="D32" s="8"/>
      <c r="E32" s="8"/>
      <c r="F32" s="9"/>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50" customHeight="1">
      <c r="A33" s="54" t="s">
        <v>10</v>
      </c>
      <c r="B33" s="61" t="s">
        <v>246</v>
      </c>
      <c r="C33" s="61" t="s">
        <v>247</v>
      </c>
      <c r="D33" s="61" t="s">
        <v>248</v>
      </c>
      <c r="E33" s="61" t="s">
        <v>249</v>
      </c>
      <c r="F33" s="66" t="s">
        <v>14</v>
      </c>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3.5" customHeight="1">
      <c r="A34" s="55">
        <v>1171</v>
      </c>
      <c r="B34" s="11">
        <v>566</v>
      </c>
      <c r="C34" s="11">
        <v>372</v>
      </c>
      <c r="D34" s="11">
        <v>150</v>
      </c>
      <c r="E34" s="11">
        <v>70</v>
      </c>
      <c r="F34" s="12">
        <v>13</v>
      </c>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3.5" customHeight="1">
      <c r="A35" s="2">
        <v>100</v>
      </c>
      <c r="B35" s="3">
        <v>48.3</v>
      </c>
      <c r="C35" s="3">
        <v>31.8</v>
      </c>
      <c r="D35" s="3">
        <v>12.8</v>
      </c>
      <c r="E35" s="3">
        <v>6</v>
      </c>
      <c r="F35" s="4">
        <v>1.1000000000000001</v>
      </c>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30" customHeight="1">
      <c r="A37" s="117" t="s">
        <v>484</v>
      </c>
      <c r="B37" s="73"/>
      <c r="C37" s="73"/>
      <c r="D37" s="73"/>
      <c r="E37" s="73"/>
      <c r="F37" s="73"/>
      <c r="G37" s="73"/>
      <c r="H37" s="73"/>
      <c r="I37" s="73"/>
      <c r="J37" s="73"/>
      <c r="K37" s="73"/>
      <c r="L37" s="73"/>
      <c r="M37" s="73"/>
      <c r="N37" s="73"/>
      <c r="O37" s="73"/>
      <c r="P37" s="73"/>
      <c r="Q37" s="73"/>
      <c r="R37" s="1"/>
      <c r="S37" s="1"/>
      <c r="T37" s="1"/>
      <c r="U37" s="1"/>
      <c r="V37" s="1"/>
      <c r="W37" s="1"/>
      <c r="X37" s="1"/>
      <c r="Y37" s="1"/>
      <c r="Z37" s="1"/>
      <c r="AA37" s="1"/>
      <c r="AB37" s="1"/>
      <c r="AC37" s="1"/>
      <c r="AD37" s="1"/>
      <c r="AE37" s="1"/>
    </row>
    <row r="38" spans="1:31" ht="3.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3.75" customHeight="1">
      <c r="A39" s="5"/>
      <c r="B39" s="7"/>
      <c r="C39" s="8"/>
      <c r="D39" s="8"/>
      <c r="E39" s="8"/>
      <c r="F39" s="8"/>
      <c r="G39" s="9"/>
      <c r="H39" s="1"/>
      <c r="I39" s="1"/>
      <c r="J39" s="1"/>
      <c r="K39" s="1"/>
      <c r="L39" s="1"/>
      <c r="M39" s="1"/>
      <c r="N39" s="1"/>
      <c r="O39" s="1"/>
      <c r="P39" s="1"/>
      <c r="Q39" s="1"/>
      <c r="R39" s="1"/>
      <c r="S39" s="1"/>
      <c r="T39" s="1"/>
      <c r="U39" s="1"/>
      <c r="V39" s="1"/>
      <c r="W39" s="1"/>
      <c r="X39" s="1"/>
      <c r="Y39" s="1"/>
      <c r="Z39" s="1"/>
      <c r="AA39" s="1"/>
      <c r="AB39" s="1"/>
      <c r="AC39" s="1"/>
      <c r="AD39" s="1"/>
      <c r="AE39" s="1"/>
    </row>
    <row r="40" spans="1:31" ht="150" customHeight="1">
      <c r="A40" s="54" t="s">
        <v>10</v>
      </c>
      <c r="B40" s="61" t="s">
        <v>257</v>
      </c>
      <c r="C40" s="61" t="s">
        <v>258</v>
      </c>
      <c r="D40" s="62" t="s">
        <v>259</v>
      </c>
      <c r="E40" s="61" t="s">
        <v>260</v>
      </c>
      <c r="F40" s="61" t="s">
        <v>241</v>
      </c>
      <c r="G40" s="66" t="s">
        <v>14</v>
      </c>
      <c r="H40" s="1"/>
      <c r="I40" s="1"/>
      <c r="J40" s="1"/>
      <c r="K40" s="1"/>
      <c r="L40" s="1"/>
      <c r="M40" s="1"/>
      <c r="N40" s="1"/>
      <c r="O40" s="1"/>
      <c r="P40" s="1"/>
      <c r="Q40" s="1"/>
      <c r="R40" s="1"/>
      <c r="S40" s="1"/>
      <c r="T40" s="1"/>
      <c r="U40" s="1"/>
      <c r="V40" s="1"/>
      <c r="W40" s="1"/>
      <c r="X40" s="1"/>
      <c r="Y40" s="1"/>
      <c r="Z40" s="1"/>
      <c r="AA40" s="1"/>
      <c r="AB40" s="1"/>
      <c r="AC40" s="1"/>
      <c r="AD40" s="1"/>
      <c r="AE40" s="1"/>
    </row>
    <row r="41" spans="1:31" ht="13.5" customHeight="1">
      <c r="A41" s="55">
        <v>1171</v>
      </c>
      <c r="B41" s="11">
        <v>41</v>
      </c>
      <c r="C41" s="11">
        <v>11</v>
      </c>
      <c r="D41" s="11">
        <v>435</v>
      </c>
      <c r="E41" s="11">
        <v>549</v>
      </c>
      <c r="F41" s="11">
        <v>118</v>
      </c>
      <c r="G41" s="12">
        <v>17</v>
      </c>
      <c r="H41" s="1"/>
      <c r="I41" s="1"/>
      <c r="J41" s="1"/>
      <c r="K41" s="1"/>
      <c r="L41" s="1"/>
      <c r="M41" s="1"/>
      <c r="N41" s="1"/>
      <c r="O41" s="1"/>
      <c r="P41" s="1"/>
      <c r="Q41" s="1"/>
      <c r="R41" s="1"/>
      <c r="S41" s="1"/>
      <c r="T41" s="1"/>
      <c r="U41" s="1"/>
      <c r="V41" s="1"/>
      <c r="W41" s="1"/>
      <c r="X41" s="1"/>
      <c r="Y41" s="1"/>
      <c r="Z41" s="1"/>
      <c r="AA41" s="1"/>
      <c r="AB41" s="1"/>
      <c r="AC41" s="1"/>
      <c r="AD41" s="1"/>
      <c r="AE41" s="1"/>
    </row>
    <row r="42" spans="1:31" ht="13.5" customHeight="1">
      <c r="A42" s="2">
        <v>100</v>
      </c>
      <c r="B42" s="3">
        <v>3.5</v>
      </c>
      <c r="C42" s="3">
        <v>0.9</v>
      </c>
      <c r="D42" s="3">
        <v>37.1</v>
      </c>
      <c r="E42" s="3">
        <v>46.9</v>
      </c>
      <c r="F42" s="3">
        <v>10.1</v>
      </c>
      <c r="G42" s="4">
        <v>1.5</v>
      </c>
      <c r="H42" s="1"/>
      <c r="I42" s="1"/>
      <c r="J42" s="1"/>
      <c r="K42" s="1"/>
      <c r="L42" s="1"/>
      <c r="M42" s="1"/>
      <c r="N42" s="1"/>
      <c r="O42" s="1"/>
      <c r="P42" s="1"/>
      <c r="Q42" s="1"/>
      <c r="R42" s="1"/>
      <c r="S42" s="1"/>
      <c r="T42" s="1"/>
      <c r="U42" s="1"/>
      <c r="V42" s="1"/>
      <c r="W42" s="1"/>
      <c r="X42" s="1"/>
      <c r="Y42" s="1"/>
      <c r="Z42" s="1"/>
      <c r="AA42" s="1"/>
      <c r="AB42" s="1"/>
      <c r="AC42" s="1"/>
      <c r="AD42" s="1"/>
      <c r="AE42" s="1"/>
    </row>
    <row r="43" spans="1:31"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30" customHeight="1">
      <c r="A44" s="117" t="s">
        <v>485</v>
      </c>
      <c r="B44" s="73"/>
      <c r="C44" s="73"/>
      <c r="D44" s="73"/>
      <c r="E44" s="73"/>
      <c r="F44" s="73"/>
      <c r="G44" s="73"/>
      <c r="H44" s="73"/>
      <c r="I44" s="73"/>
      <c r="J44" s="73"/>
      <c r="K44" s="73"/>
      <c r="L44" s="73"/>
      <c r="M44" s="73"/>
      <c r="N44" s="73"/>
      <c r="O44" s="73"/>
      <c r="P44" s="73"/>
      <c r="Q44" s="73"/>
      <c r="R44" s="1"/>
      <c r="S44" s="1"/>
      <c r="T44" s="1"/>
      <c r="U44" s="1"/>
      <c r="V44" s="1"/>
      <c r="W44" s="1"/>
      <c r="X44" s="1"/>
      <c r="Y44" s="1"/>
      <c r="Z44" s="1"/>
      <c r="AA44" s="1"/>
      <c r="AB44" s="1"/>
      <c r="AC44" s="1"/>
      <c r="AD44" s="1"/>
      <c r="AE44" s="1"/>
    </row>
    <row r="45" spans="1:31" ht="3.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3.75" customHeight="1">
      <c r="A46" s="5"/>
      <c r="B46" s="7"/>
      <c r="C46" s="8"/>
      <c r="D46" s="8"/>
      <c r="E46" s="8"/>
      <c r="F46" s="8"/>
      <c r="G46" s="8"/>
      <c r="H46" s="8"/>
      <c r="I46" s="9"/>
      <c r="J46" s="1"/>
      <c r="K46" s="1"/>
      <c r="L46" s="1"/>
      <c r="M46" s="1"/>
      <c r="N46" s="1"/>
      <c r="O46" s="1"/>
      <c r="P46" s="1"/>
      <c r="Q46" s="1"/>
      <c r="R46" s="1"/>
      <c r="S46" s="1"/>
      <c r="T46" s="1"/>
      <c r="U46" s="1"/>
      <c r="V46" s="1"/>
      <c r="W46" s="1"/>
      <c r="X46" s="1"/>
      <c r="Y46" s="1"/>
      <c r="Z46" s="1"/>
      <c r="AA46" s="1"/>
      <c r="AB46" s="1"/>
      <c r="AC46" s="1"/>
      <c r="AD46" s="1"/>
      <c r="AE46" s="1"/>
    </row>
    <row r="47" spans="1:31" ht="150" customHeight="1">
      <c r="A47" s="54" t="s">
        <v>10</v>
      </c>
      <c r="B47" s="61" t="s">
        <v>261</v>
      </c>
      <c r="C47" s="61" t="s">
        <v>263</v>
      </c>
      <c r="D47" s="61" t="s">
        <v>264</v>
      </c>
      <c r="E47" s="61" t="s">
        <v>265</v>
      </c>
      <c r="F47" s="61" t="s">
        <v>262</v>
      </c>
      <c r="G47" s="61" t="s">
        <v>550</v>
      </c>
      <c r="H47" s="61" t="s">
        <v>266</v>
      </c>
      <c r="I47" s="66" t="s">
        <v>14</v>
      </c>
      <c r="J47" s="1"/>
      <c r="K47" s="1"/>
      <c r="L47" s="1"/>
      <c r="M47" s="1"/>
      <c r="N47" s="1"/>
      <c r="O47" s="1"/>
      <c r="P47" s="1"/>
      <c r="Q47" s="1"/>
      <c r="R47" s="1"/>
      <c r="S47" s="1"/>
      <c r="T47" s="1"/>
      <c r="U47" s="1"/>
      <c r="V47" s="1"/>
      <c r="W47" s="1"/>
      <c r="X47" s="1"/>
      <c r="Y47" s="1"/>
      <c r="Z47" s="1"/>
      <c r="AA47" s="1"/>
      <c r="AB47" s="1"/>
      <c r="AC47" s="1"/>
      <c r="AD47" s="1"/>
      <c r="AE47" s="1"/>
    </row>
    <row r="48" spans="1:31" ht="13.5" customHeight="1">
      <c r="A48" s="10">
        <v>52</v>
      </c>
      <c r="B48" s="11">
        <v>30</v>
      </c>
      <c r="C48" s="11">
        <v>23</v>
      </c>
      <c r="D48" s="11">
        <v>2</v>
      </c>
      <c r="E48" s="11">
        <v>1</v>
      </c>
      <c r="F48" s="11">
        <v>4</v>
      </c>
      <c r="G48" s="11">
        <v>4</v>
      </c>
      <c r="H48" s="11">
        <v>4</v>
      </c>
      <c r="I48" s="71" t="s">
        <v>444</v>
      </c>
      <c r="J48" s="1"/>
      <c r="K48" s="1"/>
      <c r="L48" s="1"/>
      <c r="M48" s="1"/>
      <c r="N48" s="1"/>
      <c r="O48" s="1"/>
      <c r="P48" s="1"/>
      <c r="Q48" s="1"/>
      <c r="R48" s="1"/>
      <c r="S48" s="1"/>
      <c r="T48" s="1"/>
      <c r="U48" s="1"/>
      <c r="V48" s="1"/>
      <c r="W48" s="1"/>
      <c r="X48" s="1"/>
      <c r="Y48" s="1"/>
      <c r="Z48" s="1"/>
      <c r="AA48" s="1"/>
      <c r="AB48" s="1"/>
      <c r="AC48" s="1"/>
      <c r="AD48" s="1"/>
      <c r="AE48" s="1"/>
    </row>
    <row r="49" spans="1:31" ht="13.5" customHeight="1">
      <c r="A49" s="2">
        <v>100</v>
      </c>
      <c r="B49" s="3">
        <v>57.7</v>
      </c>
      <c r="C49" s="3">
        <v>44.2</v>
      </c>
      <c r="D49" s="3">
        <v>3.8</v>
      </c>
      <c r="E49" s="3">
        <v>1.9</v>
      </c>
      <c r="F49" s="3">
        <v>7.7</v>
      </c>
      <c r="G49" s="3">
        <v>7.7</v>
      </c>
      <c r="H49" s="3">
        <v>7.7</v>
      </c>
      <c r="I49" s="72" t="s">
        <v>444</v>
      </c>
      <c r="J49" s="1"/>
      <c r="K49" s="1"/>
      <c r="L49" s="1"/>
      <c r="M49" s="1"/>
      <c r="N49" s="1"/>
      <c r="O49" s="1"/>
      <c r="P49" s="1"/>
      <c r="Q49" s="1"/>
      <c r="R49" s="1"/>
      <c r="S49" s="1"/>
      <c r="T49" s="1"/>
      <c r="U49" s="1"/>
      <c r="V49" s="1"/>
      <c r="W49" s="1"/>
      <c r="X49" s="1"/>
      <c r="Y49" s="1"/>
      <c r="Z49" s="1"/>
      <c r="AA49" s="1"/>
      <c r="AB49" s="1"/>
      <c r="AC49" s="1"/>
      <c r="AD49" s="1"/>
      <c r="AE49" s="1"/>
    </row>
    <row r="50" spans="1:31"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30" customHeight="1">
      <c r="A51" s="117" t="s">
        <v>486</v>
      </c>
      <c r="B51" s="73"/>
      <c r="C51" s="73"/>
      <c r="D51" s="73"/>
      <c r="E51" s="73"/>
      <c r="F51" s="73"/>
      <c r="G51" s="73"/>
      <c r="H51" s="73"/>
      <c r="I51" s="73"/>
      <c r="J51" s="73"/>
      <c r="K51" s="73"/>
      <c r="L51" s="73"/>
      <c r="M51" s="73"/>
      <c r="N51" s="73"/>
      <c r="O51" s="73"/>
      <c r="P51" s="73"/>
      <c r="Q51" s="73"/>
      <c r="R51" s="1"/>
      <c r="S51" s="1"/>
      <c r="T51" s="1"/>
      <c r="U51" s="1"/>
      <c r="V51" s="1"/>
      <c r="W51" s="1"/>
      <c r="X51" s="1"/>
      <c r="Y51" s="1"/>
      <c r="Z51" s="1"/>
      <c r="AA51" s="1"/>
      <c r="AB51" s="1"/>
      <c r="AC51" s="1"/>
      <c r="AD51" s="1"/>
      <c r="AE51" s="1"/>
    </row>
    <row r="52" spans="1:31" ht="3.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3.75" customHeight="1">
      <c r="A53" s="5"/>
      <c r="B53" s="7"/>
      <c r="C53" s="8"/>
      <c r="D53" s="9"/>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0" customHeight="1">
      <c r="A54" s="54" t="s">
        <v>10</v>
      </c>
      <c r="B54" s="61" t="s">
        <v>267</v>
      </c>
      <c r="C54" s="61" t="s">
        <v>268</v>
      </c>
      <c r="D54" s="66" t="s">
        <v>14</v>
      </c>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3.5" customHeight="1">
      <c r="A55" s="55">
        <v>1171</v>
      </c>
      <c r="B55" s="11">
        <v>113</v>
      </c>
      <c r="C55" s="56">
        <v>1023</v>
      </c>
      <c r="D55" s="12">
        <v>35</v>
      </c>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3.5" customHeight="1">
      <c r="A56" s="2">
        <v>100</v>
      </c>
      <c r="B56" s="3">
        <v>9.6</v>
      </c>
      <c r="C56" s="3">
        <v>87.4</v>
      </c>
      <c r="D56" s="4">
        <v>3</v>
      </c>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36" customHeight="1">
      <c r="A58" s="117" t="s">
        <v>487</v>
      </c>
      <c r="B58" s="73"/>
      <c r="C58" s="73"/>
      <c r="D58" s="73"/>
      <c r="E58" s="73"/>
      <c r="F58" s="73"/>
      <c r="G58" s="73"/>
      <c r="H58" s="73"/>
      <c r="I58" s="73"/>
      <c r="J58" s="73"/>
      <c r="K58" s="73"/>
      <c r="L58" s="73"/>
      <c r="M58" s="73"/>
      <c r="N58" s="73"/>
      <c r="O58" s="73"/>
      <c r="P58" s="73"/>
      <c r="Q58" s="73"/>
      <c r="R58" s="1"/>
      <c r="S58" s="1"/>
      <c r="T58" s="1"/>
      <c r="U58" s="1"/>
      <c r="V58" s="1"/>
      <c r="W58" s="1"/>
      <c r="X58" s="1"/>
      <c r="Y58" s="1"/>
      <c r="Z58" s="1"/>
      <c r="AA58" s="1"/>
      <c r="AB58" s="1"/>
      <c r="AC58" s="1"/>
      <c r="AD58" s="1"/>
      <c r="AE58" s="1"/>
    </row>
    <row r="59" spans="1:31" ht="3.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3.75" customHeight="1">
      <c r="A60" s="5"/>
      <c r="B60" s="7"/>
      <c r="C60" s="8"/>
      <c r="D60" s="8"/>
      <c r="E60" s="8"/>
      <c r="F60" s="8"/>
      <c r="G60" s="8"/>
      <c r="H60" s="9"/>
      <c r="I60" s="1"/>
      <c r="J60" s="1"/>
      <c r="K60" s="1"/>
      <c r="L60" s="1"/>
      <c r="M60" s="1"/>
      <c r="N60" s="1"/>
      <c r="O60" s="1"/>
      <c r="P60" s="1"/>
      <c r="Q60" s="1"/>
      <c r="R60" s="1"/>
      <c r="S60" s="1"/>
      <c r="T60" s="1"/>
      <c r="U60" s="1"/>
      <c r="V60" s="1"/>
      <c r="W60" s="1"/>
      <c r="X60" s="1"/>
      <c r="Y60" s="1"/>
      <c r="Z60" s="1"/>
      <c r="AA60" s="1"/>
      <c r="AB60" s="1"/>
      <c r="AC60" s="1"/>
      <c r="AD60" s="1"/>
      <c r="AE60" s="1"/>
    </row>
    <row r="61" spans="1:31" ht="150" customHeight="1">
      <c r="A61" s="54" t="s">
        <v>10</v>
      </c>
      <c r="B61" s="61" t="s">
        <v>269</v>
      </c>
      <c r="C61" s="61" t="s">
        <v>270</v>
      </c>
      <c r="D61" s="61" t="s">
        <v>271</v>
      </c>
      <c r="E61" s="61" t="s">
        <v>272</v>
      </c>
      <c r="F61" s="61" t="s">
        <v>30</v>
      </c>
      <c r="G61" s="61" t="s">
        <v>273</v>
      </c>
      <c r="H61" s="66" t="s">
        <v>14</v>
      </c>
      <c r="I61" s="1"/>
      <c r="J61" s="1"/>
      <c r="K61" s="1"/>
      <c r="L61" s="1"/>
      <c r="M61" s="1"/>
      <c r="N61" s="1"/>
      <c r="O61" s="1"/>
      <c r="P61" s="1"/>
      <c r="Q61" s="1"/>
      <c r="R61" s="1"/>
      <c r="S61" s="1"/>
      <c r="T61" s="1"/>
      <c r="U61" s="1"/>
      <c r="V61" s="1"/>
      <c r="W61" s="1"/>
      <c r="X61" s="1"/>
      <c r="Y61" s="1"/>
      <c r="Z61" s="1"/>
      <c r="AA61" s="1"/>
      <c r="AB61" s="1"/>
      <c r="AC61" s="1"/>
      <c r="AD61" s="1"/>
      <c r="AE61" s="1"/>
    </row>
    <row r="62" spans="1:31" ht="13.5" customHeight="1">
      <c r="A62" s="55">
        <v>1171</v>
      </c>
      <c r="B62" s="11">
        <v>115</v>
      </c>
      <c r="C62" s="11">
        <v>603</v>
      </c>
      <c r="D62" s="11">
        <v>114</v>
      </c>
      <c r="E62" s="11">
        <v>57</v>
      </c>
      <c r="F62" s="11">
        <v>254</v>
      </c>
      <c r="G62" s="11">
        <v>20</v>
      </c>
      <c r="H62" s="12">
        <v>8</v>
      </c>
      <c r="I62" s="1"/>
      <c r="J62" s="1"/>
      <c r="K62" s="1"/>
      <c r="L62" s="1"/>
      <c r="M62" s="1"/>
      <c r="N62" s="1"/>
      <c r="O62" s="1"/>
      <c r="P62" s="1"/>
      <c r="Q62" s="1"/>
      <c r="R62" s="1"/>
      <c r="S62" s="1"/>
      <c r="T62" s="1"/>
      <c r="U62" s="1"/>
      <c r="V62" s="1"/>
      <c r="W62" s="1"/>
      <c r="X62" s="1"/>
      <c r="Y62" s="1"/>
      <c r="Z62" s="1"/>
      <c r="AA62" s="1"/>
      <c r="AB62" s="1"/>
      <c r="AC62" s="1"/>
      <c r="AD62" s="1"/>
      <c r="AE62" s="1"/>
    </row>
    <row r="63" spans="1:31" ht="13.5" customHeight="1">
      <c r="A63" s="2">
        <v>100</v>
      </c>
      <c r="B63" s="3">
        <v>9.8000000000000007</v>
      </c>
      <c r="C63" s="3">
        <v>51.5</v>
      </c>
      <c r="D63" s="3">
        <v>9.6999999999999993</v>
      </c>
      <c r="E63" s="3">
        <v>4.9000000000000004</v>
      </c>
      <c r="F63" s="3">
        <v>21.7</v>
      </c>
      <c r="G63" s="3">
        <v>1.7</v>
      </c>
      <c r="H63" s="4">
        <v>0.7</v>
      </c>
      <c r="I63" s="1"/>
      <c r="J63" s="1"/>
      <c r="K63" s="1"/>
      <c r="L63" s="1"/>
      <c r="M63" s="1"/>
      <c r="N63" s="1"/>
      <c r="O63" s="1"/>
      <c r="P63" s="1"/>
      <c r="Q63" s="1"/>
      <c r="R63" s="1"/>
      <c r="S63" s="1"/>
      <c r="T63" s="1"/>
      <c r="U63" s="1"/>
      <c r="V63" s="1"/>
      <c r="W63" s="1"/>
      <c r="X63" s="1"/>
      <c r="Y63" s="1"/>
      <c r="Z63" s="1"/>
      <c r="AA63" s="1"/>
      <c r="AB63" s="1"/>
      <c r="AC63" s="1"/>
      <c r="AD63" s="1"/>
      <c r="AE63" s="1"/>
    </row>
  </sheetData>
  <mergeCells count="10">
    <mergeCell ref="O1:P1"/>
    <mergeCell ref="A44:Q44"/>
    <mergeCell ref="A51:Q51"/>
    <mergeCell ref="A58:Q58"/>
    <mergeCell ref="A2:Q2"/>
    <mergeCell ref="A9:Q9"/>
    <mergeCell ref="A16:Q16"/>
    <mergeCell ref="A23:Q23"/>
    <mergeCell ref="A30:Q30"/>
    <mergeCell ref="A37:Q37"/>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1"/>
  <dimension ref="A1:AE8"/>
  <sheetViews>
    <sheetView view="pageBreakPreview" zoomScaleNormal="100" zoomScaleSheetLayoutView="100" workbookViewId="0"/>
  </sheetViews>
  <sheetFormatPr defaultRowHeight="13.5"/>
  <cols>
    <col min="1" max="1" width="5.25" customWidth="1"/>
    <col min="2" max="28" width="4.75" customWidth="1"/>
  </cols>
  <sheetData>
    <row r="1" spans="1:31" s="34" customFormat="1" ht="24" customHeight="1">
      <c r="A1" s="70" t="s">
        <v>560</v>
      </c>
      <c r="O1" s="102" t="s">
        <v>427</v>
      </c>
      <c r="P1" s="74"/>
    </row>
    <row r="2" spans="1:31" ht="30" customHeight="1">
      <c r="A2" s="117" t="s">
        <v>489</v>
      </c>
      <c r="B2" s="73"/>
      <c r="C2" s="73"/>
      <c r="D2" s="73"/>
      <c r="E2" s="73"/>
      <c r="F2" s="73"/>
      <c r="G2" s="73"/>
      <c r="H2" s="73"/>
      <c r="I2" s="73"/>
      <c r="J2" s="73"/>
      <c r="K2" s="73"/>
      <c r="L2" s="73"/>
      <c r="M2" s="73"/>
      <c r="N2" s="73"/>
      <c r="O2" s="73"/>
      <c r="P2" s="73"/>
      <c r="Q2" s="73"/>
      <c r="R2" s="1"/>
      <c r="S2" s="1"/>
      <c r="T2" s="1"/>
      <c r="U2" s="1"/>
      <c r="V2" s="1"/>
      <c r="W2" s="1"/>
      <c r="X2" s="1"/>
      <c r="Y2" s="1"/>
      <c r="Z2" s="1"/>
      <c r="AA2" s="1"/>
      <c r="AB2" s="1"/>
      <c r="AC2" s="1"/>
      <c r="AD2" s="1"/>
      <c r="AE2" s="1"/>
    </row>
    <row r="3" spans="1:31" ht="3.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3.75" customHeight="1">
      <c r="A4" s="5"/>
      <c r="B4" s="7"/>
      <c r="C4" s="8"/>
      <c r="D4" s="8"/>
      <c r="E4" s="8"/>
      <c r="F4" s="8"/>
      <c r="G4" s="8"/>
      <c r="H4" s="9"/>
      <c r="I4" s="1"/>
      <c r="J4" s="1"/>
      <c r="K4" s="1"/>
      <c r="L4" s="1"/>
      <c r="M4" s="1"/>
      <c r="N4" s="1"/>
      <c r="O4" s="1"/>
      <c r="P4" s="1"/>
      <c r="Q4" s="1"/>
      <c r="R4" s="1"/>
      <c r="S4" s="1"/>
      <c r="T4" s="1"/>
      <c r="U4" s="1"/>
      <c r="V4" s="1"/>
      <c r="W4" s="1"/>
      <c r="X4" s="1"/>
      <c r="Y4" s="1"/>
      <c r="Z4" s="1"/>
      <c r="AA4" s="1"/>
      <c r="AB4" s="1"/>
      <c r="AC4" s="1"/>
      <c r="AD4" s="1"/>
      <c r="AE4" s="1"/>
    </row>
    <row r="5" spans="1:31" ht="150" customHeight="1">
      <c r="A5" s="54" t="s">
        <v>10</v>
      </c>
      <c r="B5" s="61" t="s">
        <v>437</v>
      </c>
      <c r="C5" s="61" t="s">
        <v>438</v>
      </c>
      <c r="D5" s="61" t="s">
        <v>439</v>
      </c>
      <c r="E5" s="61" t="s">
        <v>440</v>
      </c>
      <c r="F5" s="61" t="s">
        <v>488</v>
      </c>
      <c r="G5" s="61" t="s">
        <v>240</v>
      </c>
      <c r="H5" s="66" t="s">
        <v>14</v>
      </c>
      <c r="I5" s="1"/>
      <c r="J5" s="1"/>
      <c r="K5" s="1"/>
      <c r="L5" s="1"/>
      <c r="M5" s="1"/>
      <c r="N5" s="1"/>
      <c r="O5" s="1"/>
      <c r="P5" s="1"/>
      <c r="Q5" s="1"/>
      <c r="R5" s="1"/>
      <c r="S5" s="1"/>
      <c r="T5" s="1"/>
      <c r="U5" s="1"/>
      <c r="V5" s="1"/>
      <c r="W5" s="1"/>
      <c r="X5" s="1"/>
      <c r="Y5" s="1"/>
      <c r="Z5" s="1"/>
      <c r="AA5" s="1"/>
      <c r="AB5" s="1"/>
      <c r="AC5" s="1"/>
      <c r="AD5" s="1"/>
      <c r="AE5" s="1"/>
    </row>
    <row r="6" spans="1:31" ht="13.5" customHeight="1">
      <c r="A6" s="55">
        <v>1171</v>
      </c>
      <c r="B6" s="11">
        <v>336</v>
      </c>
      <c r="C6" s="11">
        <v>175</v>
      </c>
      <c r="D6" s="11">
        <v>238</v>
      </c>
      <c r="E6" s="11">
        <v>163</v>
      </c>
      <c r="F6" s="11">
        <v>66</v>
      </c>
      <c r="G6" s="11">
        <v>187</v>
      </c>
      <c r="H6" s="12">
        <v>6</v>
      </c>
      <c r="I6" s="1"/>
      <c r="J6" s="1"/>
      <c r="K6" s="1"/>
      <c r="L6" s="1"/>
      <c r="M6" s="1"/>
      <c r="N6" s="1"/>
      <c r="O6" s="1"/>
      <c r="P6" s="1"/>
      <c r="Q6" s="1"/>
      <c r="R6" s="1"/>
      <c r="S6" s="1"/>
      <c r="T6" s="1"/>
      <c r="U6" s="1"/>
      <c r="V6" s="1"/>
      <c r="W6" s="1"/>
      <c r="X6" s="1"/>
      <c r="Y6" s="1"/>
      <c r="Z6" s="1"/>
      <c r="AA6" s="1"/>
      <c r="AB6" s="1"/>
      <c r="AC6" s="1"/>
      <c r="AD6" s="1"/>
      <c r="AE6" s="1"/>
    </row>
    <row r="7" spans="1:31" ht="13.5" customHeight="1">
      <c r="A7" s="2">
        <v>100</v>
      </c>
      <c r="B7" s="3">
        <v>28.7</v>
      </c>
      <c r="C7" s="3">
        <v>14.9</v>
      </c>
      <c r="D7" s="3">
        <v>20.3</v>
      </c>
      <c r="E7" s="3">
        <v>13.9</v>
      </c>
      <c r="F7" s="3">
        <v>5.6</v>
      </c>
      <c r="G7" s="3">
        <v>16</v>
      </c>
      <c r="H7" s="4">
        <v>0.5</v>
      </c>
      <c r="I7" s="1"/>
      <c r="J7" s="1"/>
      <c r="K7" s="1"/>
      <c r="L7" s="1"/>
      <c r="M7" s="1"/>
      <c r="N7" s="1"/>
      <c r="O7" s="1"/>
      <c r="P7" s="1"/>
      <c r="Q7" s="1"/>
      <c r="R7" s="1"/>
      <c r="S7" s="1"/>
      <c r="T7" s="1"/>
      <c r="U7" s="1"/>
      <c r="V7" s="1"/>
      <c r="W7" s="1"/>
      <c r="X7" s="1"/>
      <c r="Y7" s="1"/>
      <c r="Z7" s="1"/>
      <c r="AA7" s="1"/>
      <c r="AB7" s="1"/>
      <c r="AC7" s="1"/>
      <c r="AD7" s="1"/>
      <c r="AE7" s="1"/>
    </row>
    <row r="8" spans="1:31" ht="13.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sheetData>
  <mergeCells count="2">
    <mergeCell ref="O1:P1"/>
    <mergeCell ref="A2:Q2"/>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7"/>
  <dimension ref="A1:AE15"/>
  <sheetViews>
    <sheetView view="pageBreakPreview" zoomScaleNormal="100" zoomScaleSheetLayoutView="100" workbookViewId="0"/>
  </sheetViews>
  <sheetFormatPr defaultRowHeight="13.5"/>
  <cols>
    <col min="1" max="1" width="5.25" customWidth="1"/>
    <col min="2" max="28" width="4.75" customWidth="1"/>
  </cols>
  <sheetData>
    <row r="1" spans="1:31" s="34" customFormat="1" ht="24" customHeight="1">
      <c r="A1" s="70" t="s">
        <v>561</v>
      </c>
      <c r="O1" s="102" t="s">
        <v>427</v>
      </c>
      <c r="P1" s="74"/>
    </row>
    <row r="2" spans="1:31" ht="30" customHeight="1">
      <c r="A2" s="117" t="s">
        <v>490</v>
      </c>
      <c r="B2" s="73"/>
      <c r="C2" s="73"/>
      <c r="D2" s="73"/>
      <c r="E2" s="73"/>
      <c r="F2" s="73"/>
      <c r="G2" s="73"/>
      <c r="H2" s="73"/>
      <c r="I2" s="73"/>
      <c r="J2" s="73"/>
      <c r="K2" s="73"/>
      <c r="L2" s="73"/>
      <c r="M2" s="73"/>
      <c r="N2" s="73"/>
      <c r="O2" s="73"/>
      <c r="P2" s="73"/>
      <c r="Q2" s="73"/>
      <c r="R2" s="1"/>
      <c r="S2" s="1"/>
      <c r="T2" s="1"/>
      <c r="U2" s="1"/>
      <c r="V2" s="1"/>
      <c r="W2" s="1"/>
      <c r="X2" s="1"/>
      <c r="Y2" s="1"/>
      <c r="Z2" s="1"/>
      <c r="AA2" s="1"/>
      <c r="AB2" s="1"/>
      <c r="AC2" s="1"/>
      <c r="AD2" s="1"/>
      <c r="AE2" s="1"/>
    </row>
    <row r="3" spans="1:31" ht="3.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3.75" customHeight="1">
      <c r="A4" s="5"/>
      <c r="B4" s="7"/>
      <c r="C4" s="8"/>
      <c r="D4" s="8"/>
      <c r="E4" s="8"/>
      <c r="F4" s="8"/>
      <c r="G4" s="8"/>
      <c r="H4" s="9"/>
      <c r="I4" s="1"/>
      <c r="J4" s="1"/>
      <c r="K4" s="1"/>
      <c r="L4" s="1"/>
      <c r="M4" s="1"/>
      <c r="N4" s="1"/>
      <c r="O4" s="1"/>
      <c r="P4" s="1"/>
      <c r="Q4" s="1"/>
      <c r="R4" s="1"/>
      <c r="S4" s="1"/>
      <c r="T4" s="1"/>
      <c r="U4" s="1"/>
      <c r="V4" s="1"/>
      <c r="W4" s="1"/>
      <c r="X4" s="1"/>
      <c r="Y4" s="1"/>
      <c r="Z4" s="1"/>
      <c r="AA4" s="1"/>
    </row>
    <row r="5" spans="1:31" ht="150" customHeight="1">
      <c r="A5" s="54" t="s">
        <v>10</v>
      </c>
      <c r="B5" s="61" t="s">
        <v>492</v>
      </c>
      <c r="C5" s="61" t="s">
        <v>493</v>
      </c>
      <c r="D5" s="61" t="s">
        <v>494</v>
      </c>
      <c r="E5" s="61" t="s">
        <v>495</v>
      </c>
      <c r="F5" s="61" t="s">
        <v>30</v>
      </c>
      <c r="G5" s="61" t="s">
        <v>239</v>
      </c>
      <c r="H5" s="66" t="s">
        <v>14</v>
      </c>
      <c r="I5" s="1"/>
      <c r="J5" s="1"/>
      <c r="K5" s="1"/>
      <c r="L5" s="1"/>
      <c r="M5" s="1"/>
      <c r="N5" s="1"/>
      <c r="O5" s="1"/>
      <c r="P5" s="1"/>
      <c r="Q5" s="1"/>
      <c r="R5" s="1"/>
      <c r="S5" s="1"/>
      <c r="T5" s="1"/>
      <c r="U5" s="1"/>
      <c r="V5" s="1"/>
      <c r="W5" s="1"/>
      <c r="X5" s="1"/>
      <c r="Y5" s="1"/>
      <c r="Z5" s="1"/>
      <c r="AA5" s="1"/>
    </row>
    <row r="6" spans="1:31" ht="13.5" customHeight="1">
      <c r="A6" s="55">
        <v>1171</v>
      </c>
      <c r="B6" s="11">
        <v>556</v>
      </c>
      <c r="C6" s="11">
        <v>177</v>
      </c>
      <c r="D6" s="11">
        <v>491</v>
      </c>
      <c r="E6" s="11">
        <v>325</v>
      </c>
      <c r="F6" s="11">
        <v>49</v>
      </c>
      <c r="G6" s="11">
        <v>164</v>
      </c>
      <c r="H6" s="12">
        <v>10</v>
      </c>
      <c r="I6" s="1"/>
      <c r="J6" s="1"/>
      <c r="K6" s="1"/>
      <c r="L6" s="1"/>
      <c r="M6" s="1"/>
      <c r="N6" s="1"/>
      <c r="O6" s="1"/>
      <c r="P6" s="1"/>
      <c r="Q6" s="1"/>
      <c r="R6" s="1"/>
      <c r="S6" s="1"/>
      <c r="T6" s="1"/>
      <c r="U6" s="1"/>
      <c r="V6" s="1"/>
      <c r="W6" s="1"/>
      <c r="X6" s="1"/>
      <c r="Y6" s="1"/>
      <c r="Z6" s="1"/>
      <c r="AA6" s="1"/>
    </row>
    <row r="7" spans="1:31" ht="13.5" customHeight="1">
      <c r="A7" s="2">
        <v>100</v>
      </c>
      <c r="B7" s="3">
        <v>47.5</v>
      </c>
      <c r="C7" s="3">
        <v>15.1</v>
      </c>
      <c r="D7" s="3">
        <v>41.9</v>
      </c>
      <c r="E7" s="3">
        <v>27.8</v>
      </c>
      <c r="F7" s="3">
        <v>4.2</v>
      </c>
      <c r="G7" s="3">
        <v>14</v>
      </c>
      <c r="H7" s="4">
        <v>0.9</v>
      </c>
      <c r="I7" s="1"/>
      <c r="J7" s="1"/>
      <c r="K7" s="1"/>
      <c r="L7" s="1"/>
      <c r="M7" s="1"/>
      <c r="N7" s="1"/>
      <c r="O7" s="1"/>
      <c r="P7" s="1"/>
      <c r="Q7" s="1"/>
      <c r="R7" s="1"/>
      <c r="S7" s="1"/>
      <c r="T7" s="1"/>
      <c r="U7" s="1"/>
      <c r="V7" s="1"/>
      <c r="W7" s="1"/>
      <c r="X7" s="1"/>
      <c r="Y7" s="1"/>
      <c r="Z7" s="1"/>
      <c r="AA7" s="1"/>
    </row>
    <row r="8" spans="1:31" ht="13.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ht="30" customHeight="1">
      <c r="A9" s="117" t="s">
        <v>491</v>
      </c>
      <c r="B9" s="73"/>
      <c r="C9" s="73"/>
      <c r="D9" s="73"/>
      <c r="E9" s="73"/>
      <c r="F9" s="73"/>
      <c r="G9" s="73"/>
      <c r="H9" s="73"/>
      <c r="I9" s="73"/>
      <c r="J9" s="73"/>
      <c r="K9" s="73"/>
      <c r="L9" s="73"/>
      <c r="M9" s="73"/>
      <c r="N9" s="73"/>
      <c r="O9" s="73"/>
      <c r="P9" s="73"/>
      <c r="Q9" s="73"/>
      <c r="R9" s="1"/>
      <c r="S9" s="1"/>
      <c r="T9" s="1"/>
      <c r="U9" s="1"/>
      <c r="V9" s="1"/>
      <c r="W9" s="1"/>
      <c r="X9" s="1"/>
      <c r="Y9" s="1"/>
      <c r="Z9" s="1"/>
      <c r="AA9" s="1"/>
      <c r="AB9" s="1"/>
      <c r="AC9" s="1"/>
      <c r="AD9" s="1"/>
      <c r="AE9" s="1"/>
    </row>
    <row r="10" spans="1:31" ht="3.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3.75" customHeight="1">
      <c r="A11" s="5"/>
      <c r="B11" s="7"/>
      <c r="C11" s="8"/>
      <c r="D11" s="8"/>
      <c r="E11" s="8"/>
      <c r="F11" s="8"/>
      <c r="G11" s="8"/>
      <c r="H11" s="8"/>
      <c r="I11" s="9"/>
      <c r="J11" s="1"/>
      <c r="K11" s="1"/>
      <c r="L11" s="1"/>
      <c r="M11" s="1"/>
      <c r="N11" s="1"/>
      <c r="O11" s="1"/>
      <c r="P11" s="1"/>
      <c r="Q11" s="1"/>
      <c r="R11" s="1"/>
      <c r="S11" s="1"/>
      <c r="T11" s="1"/>
      <c r="U11" s="1"/>
      <c r="V11" s="1"/>
      <c r="W11" s="1"/>
      <c r="X11" s="1"/>
      <c r="Y11" s="1"/>
      <c r="Z11" s="1"/>
      <c r="AA11" s="1"/>
      <c r="AB11" s="1"/>
    </row>
    <row r="12" spans="1:31" ht="150" customHeight="1">
      <c r="A12" s="54" t="s">
        <v>10</v>
      </c>
      <c r="B12" s="61" t="s">
        <v>496</v>
      </c>
      <c r="C12" s="61" t="s">
        <v>497</v>
      </c>
      <c r="D12" s="61" t="s">
        <v>498</v>
      </c>
      <c r="E12" s="62" t="s">
        <v>499</v>
      </c>
      <c r="F12" s="61" t="s">
        <v>500</v>
      </c>
      <c r="G12" s="61" t="s">
        <v>30</v>
      </c>
      <c r="H12" s="61" t="s">
        <v>239</v>
      </c>
      <c r="I12" s="66" t="s">
        <v>14</v>
      </c>
      <c r="J12" s="1"/>
      <c r="K12" s="1"/>
      <c r="L12" s="1"/>
      <c r="M12" s="1"/>
      <c r="N12" s="1"/>
      <c r="O12" s="1"/>
      <c r="P12" s="1"/>
      <c r="Q12" s="1"/>
      <c r="R12" s="1"/>
      <c r="S12" s="1"/>
      <c r="T12" s="1"/>
      <c r="U12" s="1"/>
      <c r="V12" s="1"/>
      <c r="W12" s="1"/>
      <c r="X12" s="1"/>
      <c r="Y12" s="1"/>
      <c r="Z12" s="1"/>
      <c r="AA12" s="1"/>
      <c r="AB12" s="1"/>
    </row>
    <row r="13" spans="1:31" ht="13.5" customHeight="1">
      <c r="A13" s="55">
        <v>1171</v>
      </c>
      <c r="B13" s="11">
        <v>233</v>
      </c>
      <c r="C13" s="11">
        <v>716</v>
      </c>
      <c r="D13" s="11">
        <v>350</v>
      </c>
      <c r="E13" s="11">
        <v>483</v>
      </c>
      <c r="F13" s="11">
        <v>415</v>
      </c>
      <c r="G13" s="11">
        <v>78</v>
      </c>
      <c r="H13" s="11">
        <v>73</v>
      </c>
      <c r="I13" s="12">
        <v>20</v>
      </c>
      <c r="J13" s="1"/>
      <c r="K13" s="1"/>
      <c r="L13" s="1"/>
      <c r="M13" s="1"/>
      <c r="N13" s="1"/>
      <c r="O13" s="1"/>
      <c r="P13" s="1"/>
      <c r="Q13" s="1"/>
      <c r="R13" s="1"/>
      <c r="S13" s="1"/>
      <c r="T13" s="1"/>
      <c r="U13" s="1"/>
      <c r="V13" s="1"/>
      <c r="W13" s="1"/>
      <c r="X13" s="1"/>
      <c r="Y13" s="1"/>
      <c r="Z13" s="1"/>
      <c r="AA13" s="1"/>
      <c r="AB13" s="1"/>
    </row>
    <row r="14" spans="1:31" ht="13.5" customHeight="1">
      <c r="A14" s="2">
        <v>100</v>
      </c>
      <c r="B14" s="3">
        <v>19.899999999999999</v>
      </c>
      <c r="C14" s="3">
        <v>61.1</v>
      </c>
      <c r="D14" s="3">
        <v>29.9</v>
      </c>
      <c r="E14" s="3">
        <v>41.2</v>
      </c>
      <c r="F14" s="3">
        <v>35.4</v>
      </c>
      <c r="G14" s="3">
        <v>6.7</v>
      </c>
      <c r="H14" s="3">
        <v>6.2</v>
      </c>
      <c r="I14" s="4">
        <v>1.7</v>
      </c>
      <c r="J14" s="1"/>
      <c r="K14" s="1"/>
      <c r="L14" s="1"/>
      <c r="M14" s="1"/>
      <c r="N14" s="1"/>
      <c r="O14" s="1"/>
      <c r="P14" s="1"/>
      <c r="Q14" s="1"/>
      <c r="R14" s="1"/>
      <c r="S14" s="1"/>
      <c r="T14" s="1"/>
      <c r="U14" s="1"/>
      <c r="V14" s="1"/>
      <c r="W14" s="1"/>
      <c r="X14" s="1"/>
      <c r="Y14" s="1"/>
      <c r="Z14" s="1"/>
      <c r="AA14" s="1"/>
      <c r="AB14" s="1"/>
    </row>
    <row r="15" spans="1:31"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sheetData>
  <mergeCells count="3">
    <mergeCell ref="A2:Q2"/>
    <mergeCell ref="A9:Q9"/>
    <mergeCell ref="O1:P1"/>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8"/>
  <dimension ref="A1:AI48"/>
  <sheetViews>
    <sheetView view="pageBreakPreview" zoomScaleNormal="100" zoomScaleSheetLayoutView="100" workbookViewId="0"/>
  </sheetViews>
  <sheetFormatPr defaultRowHeight="13.5"/>
  <cols>
    <col min="1" max="2" width="4.75" customWidth="1"/>
    <col min="3" max="3" width="5.25" customWidth="1"/>
    <col min="4" max="28" width="4.75" customWidth="1"/>
  </cols>
  <sheetData>
    <row r="1" spans="1:31" s="34" customFormat="1" ht="24" customHeight="1">
      <c r="A1" s="70" t="s">
        <v>562</v>
      </c>
      <c r="O1" s="102" t="s">
        <v>427</v>
      </c>
      <c r="P1" s="74"/>
    </row>
    <row r="2" spans="1:31" ht="30" customHeight="1">
      <c r="A2" s="117" t="s">
        <v>501</v>
      </c>
      <c r="B2" s="73"/>
      <c r="C2" s="73"/>
      <c r="D2" s="73"/>
      <c r="E2" s="73"/>
      <c r="F2" s="73"/>
      <c r="G2" s="73"/>
      <c r="H2" s="73"/>
      <c r="I2" s="73"/>
      <c r="J2" s="73"/>
      <c r="K2" s="73"/>
      <c r="L2" s="73"/>
      <c r="M2" s="73"/>
      <c r="N2" s="73"/>
      <c r="O2" s="73"/>
      <c r="P2" s="73"/>
      <c r="Q2" s="73"/>
      <c r="R2" s="1"/>
      <c r="S2" s="1"/>
      <c r="T2" s="1"/>
      <c r="U2" s="1"/>
      <c r="V2" s="1"/>
      <c r="W2" s="1"/>
      <c r="X2" s="1"/>
      <c r="Y2" s="1"/>
      <c r="Z2" s="1"/>
      <c r="AA2" s="1"/>
      <c r="AB2" s="1"/>
      <c r="AC2" s="1"/>
      <c r="AD2" s="1"/>
      <c r="AE2" s="1"/>
    </row>
    <row r="3" spans="1:31" ht="3.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3.75" customHeight="1">
      <c r="A4" s="5"/>
      <c r="B4" s="7"/>
      <c r="C4" s="8"/>
      <c r="D4" s="8"/>
      <c r="E4" s="9"/>
      <c r="F4" s="1"/>
      <c r="G4" s="1"/>
      <c r="H4" s="1"/>
      <c r="I4" s="1"/>
      <c r="J4" s="1"/>
      <c r="K4" s="1"/>
      <c r="L4" s="1"/>
      <c r="M4" s="1"/>
      <c r="N4" s="1"/>
      <c r="O4" s="1"/>
      <c r="P4" s="1"/>
      <c r="Q4" s="1"/>
      <c r="R4" s="1"/>
      <c r="S4" s="1"/>
      <c r="T4" s="1"/>
      <c r="U4" s="1"/>
      <c r="V4" s="1"/>
      <c r="W4" s="1"/>
      <c r="X4" s="1"/>
      <c r="Y4" s="1"/>
      <c r="Z4" s="1"/>
      <c r="AA4" s="1"/>
      <c r="AB4" s="1"/>
      <c r="AC4" s="1"/>
      <c r="AD4" s="1"/>
      <c r="AE4" s="1"/>
    </row>
    <row r="5" spans="1:31" ht="150" customHeight="1">
      <c r="A5" s="54" t="s">
        <v>10</v>
      </c>
      <c r="B5" s="61" t="s">
        <v>502</v>
      </c>
      <c r="C5" s="61" t="s">
        <v>503</v>
      </c>
      <c r="D5" s="61" t="s">
        <v>217</v>
      </c>
      <c r="E5" s="66" t="s">
        <v>14</v>
      </c>
      <c r="F5" s="1"/>
      <c r="G5" s="1"/>
      <c r="H5" s="1"/>
      <c r="I5" s="1"/>
      <c r="J5" s="1"/>
      <c r="K5" s="1"/>
      <c r="L5" s="1"/>
      <c r="M5" s="1"/>
      <c r="N5" s="1"/>
      <c r="O5" s="1"/>
      <c r="P5" s="1"/>
      <c r="Q5" s="1"/>
      <c r="R5" s="1"/>
      <c r="S5" s="1"/>
      <c r="T5" s="1"/>
      <c r="U5" s="1"/>
      <c r="V5" s="1"/>
      <c r="W5" s="1"/>
      <c r="X5" s="1"/>
      <c r="Y5" s="1"/>
      <c r="Z5" s="1"/>
      <c r="AA5" s="1"/>
      <c r="AB5" s="1"/>
      <c r="AC5" s="1"/>
      <c r="AD5" s="1"/>
      <c r="AE5" s="1"/>
    </row>
    <row r="6" spans="1:31" ht="13.5" customHeight="1">
      <c r="A6" s="55">
        <v>1171</v>
      </c>
      <c r="B6" s="11">
        <v>241</v>
      </c>
      <c r="C6" s="11">
        <v>20</v>
      </c>
      <c r="D6" s="11">
        <v>894</v>
      </c>
      <c r="E6" s="12">
        <v>16</v>
      </c>
      <c r="F6" s="1"/>
      <c r="G6" s="1"/>
      <c r="H6" s="1"/>
      <c r="I6" s="1"/>
      <c r="J6" s="1"/>
      <c r="K6" s="1"/>
      <c r="L6" s="1"/>
      <c r="M6" s="1"/>
      <c r="N6" s="1"/>
      <c r="O6" s="1"/>
      <c r="P6" s="1"/>
      <c r="Q6" s="1"/>
      <c r="R6" s="1"/>
      <c r="S6" s="1"/>
      <c r="T6" s="1"/>
      <c r="U6" s="1"/>
      <c r="V6" s="1"/>
      <c r="W6" s="1"/>
      <c r="X6" s="1"/>
      <c r="Y6" s="1"/>
      <c r="Z6" s="1"/>
      <c r="AA6" s="1"/>
      <c r="AB6" s="1"/>
      <c r="AC6" s="1"/>
      <c r="AD6" s="1"/>
      <c r="AE6" s="1"/>
    </row>
    <row r="7" spans="1:31" ht="13.5" customHeight="1">
      <c r="A7" s="2">
        <v>100</v>
      </c>
      <c r="B7" s="3">
        <v>20.6</v>
      </c>
      <c r="C7" s="3">
        <v>1.7</v>
      </c>
      <c r="D7" s="3">
        <v>76.3</v>
      </c>
      <c r="E7" s="4">
        <v>1.4</v>
      </c>
      <c r="F7" s="1"/>
      <c r="G7" s="1"/>
      <c r="H7" s="1"/>
      <c r="I7" s="1"/>
      <c r="J7" s="1"/>
      <c r="K7" s="1"/>
      <c r="L7" s="1"/>
      <c r="M7" s="1"/>
      <c r="N7" s="1"/>
      <c r="O7" s="1"/>
      <c r="P7" s="1"/>
      <c r="Q7" s="1"/>
      <c r="R7" s="1"/>
      <c r="S7" s="1"/>
      <c r="T7" s="1"/>
      <c r="U7" s="1"/>
      <c r="V7" s="1"/>
      <c r="W7" s="1"/>
      <c r="X7" s="1"/>
      <c r="Y7" s="1"/>
      <c r="Z7" s="1"/>
      <c r="AA7" s="1"/>
      <c r="AB7" s="1"/>
      <c r="AC7" s="1"/>
      <c r="AD7" s="1"/>
      <c r="AE7" s="1"/>
    </row>
    <row r="8" spans="1:31" ht="13.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ht="30" customHeight="1">
      <c r="A9" s="117" t="s">
        <v>504</v>
      </c>
      <c r="B9" s="73"/>
      <c r="C9" s="73"/>
      <c r="D9" s="73"/>
      <c r="E9" s="73"/>
      <c r="F9" s="73"/>
      <c r="G9" s="73"/>
      <c r="H9" s="73"/>
      <c r="I9" s="73"/>
      <c r="J9" s="73"/>
      <c r="K9" s="73"/>
      <c r="L9" s="73"/>
      <c r="M9" s="73"/>
      <c r="N9" s="73"/>
      <c r="O9" s="73"/>
      <c r="P9" s="73"/>
      <c r="Q9" s="73"/>
      <c r="R9" s="1"/>
      <c r="S9" s="1"/>
      <c r="T9" s="1"/>
      <c r="U9" s="1"/>
      <c r="V9" s="1"/>
      <c r="W9" s="1"/>
      <c r="X9" s="1"/>
      <c r="Y9" s="1"/>
      <c r="Z9" s="1"/>
      <c r="AA9" s="1"/>
      <c r="AB9" s="1"/>
      <c r="AC9" s="1"/>
      <c r="AD9" s="1"/>
      <c r="AE9" s="1"/>
    </row>
    <row r="10" spans="1:31" ht="3.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3.75" customHeight="1">
      <c r="A11" s="5"/>
      <c r="B11" s="7"/>
      <c r="C11" s="8"/>
      <c r="D11" s="9"/>
      <c r="E11" s="1"/>
      <c r="F11" s="1"/>
      <c r="G11" s="1"/>
      <c r="H11" s="1"/>
      <c r="I11" s="1"/>
      <c r="J11" s="1"/>
      <c r="K11" s="1"/>
      <c r="L11" s="1"/>
      <c r="M11" s="1"/>
      <c r="N11" s="1"/>
      <c r="O11" s="1"/>
      <c r="P11" s="1"/>
      <c r="Q11" s="1"/>
      <c r="R11" s="1"/>
      <c r="S11" s="1"/>
      <c r="T11" s="1"/>
      <c r="U11" s="1"/>
      <c r="V11" s="1"/>
      <c r="W11" s="1"/>
      <c r="X11" s="1"/>
      <c r="Y11" s="1"/>
      <c r="Z11" s="1"/>
      <c r="AA11" s="1"/>
      <c r="AB11" s="1"/>
      <c r="AC11" s="1"/>
    </row>
    <row r="12" spans="1:31" ht="150" customHeight="1">
      <c r="A12" s="54" t="s">
        <v>10</v>
      </c>
      <c r="B12" s="61" t="s">
        <v>505</v>
      </c>
      <c r="C12" s="61" t="s">
        <v>506</v>
      </c>
      <c r="D12" s="66" t="s">
        <v>14</v>
      </c>
      <c r="E12" s="1"/>
      <c r="F12" s="1"/>
      <c r="G12" s="1"/>
      <c r="H12" s="1"/>
      <c r="I12" s="1"/>
      <c r="J12" s="1"/>
      <c r="K12" s="1"/>
      <c r="L12" s="1"/>
      <c r="M12" s="1"/>
      <c r="N12" s="1"/>
      <c r="O12" s="1"/>
      <c r="P12" s="1"/>
      <c r="Q12" s="1"/>
      <c r="R12" s="1"/>
      <c r="S12" s="1"/>
      <c r="T12" s="1"/>
      <c r="U12" s="1"/>
      <c r="V12" s="1"/>
      <c r="W12" s="1"/>
      <c r="X12" s="1"/>
      <c r="Y12" s="1"/>
      <c r="Z12" s="1"/>
      <c r="AA12" s="1"/>
      <c r="AB12" s="1"/>
      <c r="AC12" s="1"/>
    </row>
    <row r="13" spans="1:31" ht="13.5" customHeight="1">
      <c r="A13" s="10">
        <v>241</v>
      </c>
      <c r="B13" s="11">
        <v>64</v>
      </c>
      <c r="C13" s="11">
        <v>172</v>
      </c>
      <c r="D13" s="12">
        <v>5</v>
      </c>
      <c r="E13" s="1"/>
      <c r="F13" s="1"/>
      <c r="G13" s="1"/>
      <c r="H13" s="1"/>
      <c r="I13" s="1"/>
      <c r="J13" s="1"/>
      <c r="K13" s="1"/>
      <c r="L13" s="1"/>
      <c r="M13" s="1"/>
      <c r="N13" s="1"/>
      <c r="O13" s="1"/>
      <c r="P13" s="1"/>
      <c r="Q13" s="1"/>
      <c r="R13" s="1"/>
      <c r="S13" s="1"/>
      <c r="T13" s="1"/>
      <c r="U13" s="1"/>
      <c r="V13" s="1"/>
      <c r="W13" s="1"/>
      <c r="X13" s="1"/>
      <c r="Y13" s="1"/>
      <c r="Z13" s="1"/>
      <c r="AA13" s="1"/>
      <c r="AB13" s="1"/>
      <c r="AC13" s="1"/>
    </row>
    <row r="14" spans="1:31" ht="13.5" customHeight="1">
      <c r="A14" s="2">
        <v>100</v>
      </c>
      <c r="B14" s="3">
        <v>26.6</v>
      </c>
      <c r="C14" s="3">
        <v>71.400000000000006</v>
      </c>
      <c r="D14" s="4">
        <v>2.1</v>
      </c>
      <c r="E14" s="1"/>
      <c r="F14" s="1"/>
      <c r="G14" s="1"/>
      <c r="H14" s="1"/>
      <c r="I14" s="1"/>
      <c r="J14" s="1"/>
      <c r="K14" s="1"/>
      <c r="L14" s="1"/>
      <c r="M14" s="1"/>
      <c r="N14" s="1"/>
      <c r="O14" s="1"/>
      <c r="P14" s="1"/>
      <c r="Q14" s="1"/>
      <c r="R14" s="1"/>
      <c r="S14" s="1"/>
      <c r="T14" s="1"/>
      <c r="U14" s="1"/>
      <c r="V14" s="1"/>
      <c r="W14" s="1"/>
      <c r="X14" s="1"/>
      <c r="Y14" s="1"/>
      <c r="Z14" s="1"/>
      <c r="AA14" s="1"/>
      <c r="AB14" s="1"/>
      <c r="AC14" s="1"/>
    </row>
    <row r="15" spans="1:31"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ht="30" customHeight="1">
      <c r="A16" s="117" t="s">
        <v>507</v>
      </c>
      <c r="B16" s="73"/>
      <c r="C16" s="73"/>
      <c r="D16" s="73"/>
      <c r="E16" s="73"/>
      <c r="F16" s="73"/>
      <c r="G16" s="73"/>
      <c r="H16" s="73"/>
      <c r="I16" s="73"/>
      <c r="J16" s="73"/>
      <c r="K16" s="73"/>
      <c r="L16" s="73"/>
      <c r="M16" s="73"/>
      <c r="N16" s="73"/>
      <c r="O16" s="73"/>
      <c r="P16" s="73"/>
      <c r="Q16" s="73"/>
      <c r="R16" s="1"/>
      <c r="S16" s="1"/>
      <c r="T16" s="1"/>
      <c r="U16" s="1"/>
      <c r="V16" s="1"/>
      <c r="W16" s="1"/>
      <c r="X16" s="1"/>
      <c r="Y16" s="1"/>
      <c r="Z16" s="1"/>
      <c r="AA16" s="1"/>
      <c r="AB16" s="1"/>
      <c r="AC16" s="1"/>
      <c r="AD16" s="1"/>
      <c r="AE16" s="1"/>
    </row>
    <row r="17" spans="1:31" ht="3.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3.75" customHeight="1">
      <c r="A18" s="5"/>
      <c r="B18" s="7"/>
      <c r="C18" s="8"/>
      <c r="D18" s="9"/>
      <c r="E18" s="1"/>
      <c r="F18" s="1"/>
      <c r="G18" s="1"/>
      <c r="H18" s="1"/>
      <c r="I18" s="1"/>
      <c r="J18" s="1"/>
      <c r="K18" s="1"/>
      <c r="L18" s="1"/>
      <c r="M18" s="1"/>
      <c r="N18" s="1"/>
      <c r="O18" s="1"/>
      <c r="P18" s="1"/>
      <c r="Q18" s="1"/>
      <c r="R18" s="1"/>
      <c r="S18" s="1"/>
      <c r="T18" s="1"/>
      <c r="U18" s="1"/>
      <c r="V18" s="1"/>
      <c r="W18" s="1"/>
      <c r="X18" s="1"/>
    </row>
    <row r="19" spans="1:31" ht="150" customHeight="1">
      <c r="A19" s="54" t="s">
        <v>10</v>
      </c>
      <c r="B19" s="61" t="s">
        <v>53</v>
      </c>
      <c r="C19" s="61" t="s">
        <v>508</v>
      </c>
      <c r="D19" s="66" t="s">
        <v>14</v>
      </c>
      <c r="E19" s="1"/>
      <c r="F19" s="1"/>
      <c r="G19" s="1"/>
      <c r="H19" s="1"/>
      <c r="I19" s="1"/>
      <c r="J19" s="1"/>
      <c r="K19" s="1"/>
      <c r="L19" s="1"/>
      <c r="M19" s="1"/>
      <c r="N19" s="1"/>
      <c r="O19" s="1"/>
      <c r="P19" s="1"/>
      <c r="Q19" s="1"/>
      <c r="R19" s="1"/>
      <c r="S19" s="1"/>
      <c r="T19" s="1"/>
      <c r="U19" s="1"/>
      <c r="V19" s="1"/>
      <c r="W19" s="1"/>
      <c r="X19" s="1"/>
    </row>
    <row r="20" spans="1:31" ht="13.5" customHeight="1">
      <c r="A20" s="10">
        <v>64</v>
      </c>
      <c r="B20" s="11">
        <v>37</v>
      </c>
      <c r="C20" s="11">
        <v>24</v>
      </c>
      <c r="D20" s="12">
        <v>3</v>
      </c>
      <c r="E20" s="1"/>
      <c r="F20" s="1"/>
      <c r="G20" s="1"/>
      <c r="H20" s="1"/>
      <c r="I20" s="1"/>
      <c r="J20" s="1"/>
      <c r="K20" s="1"/>
      <c r="L20" s="1"/>
      <c r="M20" s="1"/>
      <c r="N20" s="1"/>
      <c r="O20" s="1"/>
      <c r="P20" s="1"/>
      <c r="Q20" s="1"/>
      <c r="R20" s="1"/>
      <c r="S20" s="1"/>
      <c r="T20" s="1"/>
      <c r="U20" s="1"/>
      <c r="V20" s="1"/>
      <c r="W20" s="1"/>
      <c r="X20" s="1"/>
    </row>
    <row r="21" spans="1:31" ht="13.5" customHeight="1">
      <c r="A21" s="2">
        <v>100</v>
      </c>
      <c r="B21" s="3">
        <v>57.8</v>
      </c>
      <c r="C21" s="3">
        <v>37.5</v>
      </c>
      <c r="D21" s="4">
        <v>4.7</v>
      </c>
      <c r="E21" s="1"/>
      <c r="F21" s="1"/>
      <c r="G21" s="1"/>
      <c r="H21" s="1"/>
      <c r="I21" s="1"/>
      <c r="J21" s="1"/>
      <c r="K21" s="1"/>
      <c r="L21" s="1"/>
      <c r="M21" s="1"/>
      <c r="N21" s="1"/>
      <c r="O21" s="1"/>
      <c r="P21" s="1"/>
      <c r="Q21" s="1"/>
      <c r="R21" s="1"/>
      <c r="S21" s="1"/>
      <c r="T21" s="1"/>
      <c r="U21" s="1"/>
      <c r="V21" s="1"/>
      <c r="W21" s="1"/>
      <c r="X21" s="1"/>
    </row>
    <row r="22" spans="1:31" ht="13.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30" customHeight="1">
      <c r="A23" s="117" t="s">
        <v>509</v>
      </c>
      <c r="B23" s="73"/>
      <c r="C23" s="73"/>
      <c r="D23" s="73"/>
      <c r="E23" s="73"/>
      <c r="F23" s="73"/>
      <c r="G23" s="73"/>
      <c r="H23" s="73"/>
      <c r="I23" s="73"/>
      <c r="J23" s="73"/>
      <c r="K23" s="73"/>
      <c r="L23" s="73"/>
      <c r="M23" s="73"/>
      <c r="N23" s="73"/>
      <c r="O23" s="73"/>
      <c r="P23" s="73"/>
      <c r="Q23" s="73"/>
      <c r="R23" s="1"/>
      <c r="S23" s="1"/>
      <c r="T23" s="1"/>
      <c r="U23" s="1"/>
      <c r="V23" s="1"/>
      <c r="W23" s="1"/>
      <c r="X23" s="1"/>
      <c r="Y23" s="1"/>
      <c r="Z23" s="1"/>
      <c r="AA23" s="1"/>
      <c r="AB23" s="1"/>
      <c r="AC23" s="1"/>
      <c r="AD23" s="1"/>
      <c r="AE23" s="1"/>
    </row>
    <row r="24" spans="1:31" ht="3.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3.75" customHeight="1">
      <c r="A25" s="5"/>
      <c r="B25" s="7"/>
      <c r="C25" s="8"/>
      <c r="D25" s="8"/>
      <c r="E25" s="9"/>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50" customHeight="1">
      <c r="A26" s="54" t="s">
        <v>10</v>
      </c>
      <c r="B26" s="61" t="s">
        <v>510</v>
      </c>
      <c r="C26" s="61" t="s">
        <v>511</v>
      </c>
      <c r="D26" s="61" t="s">
        <v>512</v>
      </c>
      <c r="E26" s="66" t="s">
        <v>14</v>
      </c>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3.5" customHeight="1">
      <c r="A27" s="10">
        <v>241</v>
      </c>
      <c r="B27" s="11">
        <v>33</v>
      </c>
      <c r="C27" s="11">
        <v>17</v>
      </c>
      <c r="D27" s="11">
        <v>18</v>
      </c>
      <c r="E27" s="12">
        <v>173</v>
      </c>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3.5" customHeight="1">
      <c r="A28" s="2">
        <v>100</v>
      </c>
      <c r="B28" s="3">
        <v>13.7</v>
      </c>
      <c r="C28" s="3">
        <v>7.1</v>
      </c>
      <c r="D28" s="3">
        <v>7.5</v>
      </c>
      <c r="E28" s="4">
        <v>71.8</v>
      </c>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30" customHeight="1">
      <c r="A30" s="117" t="s">
        <v>513</v>
      </c>
      <c r="B30" s="73"/>
      <c r="C30" s="73"/>
      <c r="D30" s="73"/>
      <c r="E30" s="73"/>
      <c r="F30" s="73"/>
      <c r="G30" s="73"/>
      <c r="H30" s="73"/>
      <c r="I30" s="73"/>
      <c r="J30" s="73"/>
      <c r="K30" s="73"/>
      <c r="L30" s="73"/>
      <c r="M30" s="73"/>
      <c r="N30" s="73"/>
      <c r="O30" s="73"/>
      <c r="P30" s="73"/>
      <c r="Q30" s="73"/>
      <c r="R30" s="1"/>
      <c r="S30" s="1"/>
      <c r="T30" s="1"/>
      <c r="U30" s="1"/>
      <c r="V30" s="1"/>
      <c r="W30" s="1"/>
      <c r="X30" s="1"/>
      <c r="Y30" s="1"/>
      <c r="Z30" s="1"/>
      <c r="AA30" s="1"/>
      <c r="AB30" s="1"/>
      <c r="AC30" s="1"/>
      <c r="AD30" s="1"/>
      <c r="AE30" s="1"/>
    </row>
    <row r="31" spans="1:31" ht="3.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3.75" customHeight="1">
      <c r="A32" s="5"/>
      <c r="B32" s="7"/>
      <c r="C32" s="8"/>
      <c r="D32" s="9"/>
      <c r="E32" s="1"/>
      <c r="F32" s="1"/>
      <c r="G32" s="1"/>
      <c r="H32" s="1"/>
      <c r="I32" s="1"/>
      <c r="J32" s="1"/>
      <c r="K32" s="1"/>
      <c r="L32" s="1"/>
      <c r="M32" s="1"/>
      <c r="N32" s="1"/>
      <c r="O32" s="1"/>
      <c r="P32" s="1"/>
      <c r="Q32" s="1"/>
      <c r="R32" s="1"/>
      <c r="S32" s="1"/>
      <c r="T32" s="1"/>
      <c r="U32" s="1"/>
      <c r="V32" s="1"/>
      <c r="W32" s="1"/>
      <c r="X32" s="1"/>
      <c r="Y32" s="1"/>
      <c r="Z32" s="1"/>
    </row>
    <row r="33" spans="1:35" ht="150" customHeight="1">
      <c r="A33" s="54" t="s">
        <v>10</v>
      </c>
      <c r="B33" s="61" t="s">
        <v>514</v>
      </c>
      <c r="C33" s="61" t="s">
        <v>515</v>
      </c>
      <c r="D33" s="66" t="s">
        <v>14</v>
      </c>
      <c r="E33" s="1"/>
      <c r="F33" s="1"/>
      <c r="G33" s="1"/>
      <c r="H33" s="1"/>
      <c r="I33" s="1"/>
      <c r="J33" s="1"/>
      <c r="K33" s="1"/>
      <c r="L33" s="1"/>
      <c r="M33" s="1"/>
      <c r="N33" s="1"/>
      <c r="O33" s="1"/>
      <c r="P33" s="1"/>
      <c r="Q33" s="1"/>
      <c r="R33" s="1"/>
      <c r="S33" s="1"/>
      <c r="T33" s="1"/>
      <c r="U33" s="1"/>
      <c r="V33" s="1"/>
      <c r="W33" s="1"/>
      <c r="X33" s="1"/>
      <c r="Y33" s="1"/>
      <c r="Z33" s="1"/>
    </row>
    <row r="34" spans="1:35" ht="13.5" customHeight="1">
      <c r="A34" s="10">
        <v>20</v>
      </c>
      <c r="B34" s="11">
        <v>13</v>
      </c>
      <c r="C34" s="11">
        <v>7</v>
      </c>
      <c r="D34" s="71" t="s">
        <v>444</v>
      </c>
      <c r="E34" s="1"/>
      <c r="F34" s="1"/>
      <c r="G34" s="1"/>
      <c r="H34" s="1"/>
      <c r="I34" s="1"/>
      <c r="J34" s="1"/>
      <c r="K34" s="1"/>
      <c r="L34" s="1"/>
      <c r="M34" s="1"/>
      <c r="N34" s="1"/>
      <c r="O34" s="1"/>
      <c r="P34" s="1"/>
      <c r="Q34" s="1"/>
      <c r="R34" s="1"/>
      <c r="S34" s="1"/>
      <c r="T34" s="1"/>
      <c r="U34" s="1"/>
      <c r="V34" s="1"/>
      <c r="W34" s="1"/>
      <c r="X34" s="1"/>
      <c r="Y34" s="1"/>
      <c r="Z34" s="1"/>
    </row>
    <row r="35" spans="1:35" ht="13.5" customHeight="1">
      <c r="A35" s="2">
        <v>100</v>
      </c>
      <c r="B35" s="3">
        <v>65</v>
      </c>
      <c r="C35" s="3">
        <v>35</v>
      </c>
      <c r="D35" s="72" t="s">
        <v>444</v>
      </c>
      <c r="E35" s="1"/>
      <c r="F35" s="1"/>
      <c r="G35" s="1"/>
      <c r="H35" s="1"/>
      <c r="I35" s="1"/>
      <c r="J35" s="1"/>
      <c r="K35" s="1"/>
      <c r="L35" s="1"/>
      <c r="M35" s="1"/>
      <c r="N35" s="1"/>
      <c r="O35" s="1"/>
      <c r="P35" s="1"/>
      <c r="Q35" s="1"/>
      <c r="R35" s="1"/>
      <c r="S35" s="1"/>
      <c r="T35" s="1"/>
      <c r="U35" s="1"/>
      <c r="V35" s="1"/>
      <c r="W35" s="1"/>
      <c r="X35" s="1"/>
      <c r="Y35" s="1"/>
      <c r="Z35" s="1"/>
    </row>
    <row r="36" spans="1:35"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5" ht="37.5" customHeight="1">
      <c r="A37" s="117" t="s">
        <v>551</v>
      </c>
      <c r="B37" s="73"/>
      <c r="C37" s="73"/>
      <c r="D37" s="73"/>
      <c r="E37" s="73"/>
      <c r="F37" s="73"/>
      <c r="G37" s="73"/>
      <c r="H37" s="73"/>
      <c r="I37" s="73"/>
      <c r="J37" s="73"/>
      <c r="K37" s="73"/>
      <c r="L37" s="73"/>
      <c r="M37" s="73"/>
      <c r="N37" s="73"/>
      <c r="O37" s="73"/>
      <c r="P37" s="73"/>
      <c r="Q37" s="73"/>
      <c r="R37" s="1"/>
      <c r="S37" s="1"/>
      <c r="T37" s="1"/>
      <c r="U37" s="1"/>
      <c r="V37" s="1"/>
      <c r="W37" s="1"/>
      <c r="X37" s="1"/>
      <c r="Y37" s="1"/>
      <c r="Z37" s="1"/>
      <c r="AA37" s="1"/>
      <c r="AB37" s="1"/>
      <c r="AC37" s="1"/>
      <c r="AD37" s="1"/>
      <c r="AE37" s="1"/>
    </row>
    <row r="38" spans="1:35" ht="3.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5" ht="3.75" customHeight="1">
      <c r="A39" s="19"/>
      <c r="B39" s="21"/>
      <c r="C39" s="6"/>
      <c r="D39" s="7"/>
      <c r="E39" s="8"/>
      <c r="F39" s="8"/>
      <c r="G39" s="8"/>
      <c r="H39" s="8"/>
      <c r="I39" s="8"/>
      <c r="J39" s="8"/>
      <c r="K39" s="9"/>
      <c r="L39" s="1"/>
      <c r="M39" s="1"/>
      <c r="N39" s="1"/>
      <c r="O39" s="1"/>
      <c r="P39" s="1"/>
      <c r="Q39" s="1"/>
      <c r="R39" s="1"/>
      <c r="S39" s="1"/>
      <c r="T39" s="1"/>
      <c r="U39" s="1"/>
      <c r="V39" s="1"/>
      <c r="W39" s="1"/>
      <c r="X39" s="1"/>
      <c r="Y39" s="1"/>
      <c r="Z39" s="1"/>
      <c r="AA39" s="1"/>
      <c r="AB39" s="1"/>
      <c r="AC39" s="1"/>
      <c r="AD39" s="1"/>
      <c r="AE39" s="1"/>
      <c r="AF39" s="1"/>
      <c r="AG39" s="1"/>
      <c r="AH39" s="1"/>
      <c r="AI39" s="1"/>
    </row>
    <row r="40" spans="1:35" ht="150" customHeight="1">
      <c r="A40" s="59" t="s">
        <v>392</v>
      </c>
      <c r="B40" s="24"/>
      <c r="C40" s="54" t="s">
        <v>10</v>
      </c>
      <c r="D40" s="62" t="s">
        <v>516</v>
      </c>
      <c r="E40" s="61" t="s">
        <v>517</v>
      </c>
      <c r="F40" s="62" t="s">
        <v>518</v>
      </c>
      <c r="G40" s="61" t="s">
        <v>519</v>
      </c>
      <c r="H40" s="62" t="s">
        <v>520</v>
      </c>
      <c r="I40" s="62" t="s">
        <v>521</v>
      </c>
      <c r="J40" s="61" t="s">
        <v>30</v>
      </c>
      <c r="K40" s="66" t="s">
        <v>14</v>
      </c>
      <c r="L40" s="1"/>
      <c r="M40" s="1"/>
      <c r="N40" s="1"/>
      <c r="O40" s="1"/>
      <c r="P40" s="1"/>
      <c r="Q40" s="1"/>
      <c r="R40" s="1"/>
      <c r="S40" s="1"/>
      <c r="T40" s="1"/>
      <c r="U40" s="1"/>
      <c r="V40" s="1"/>
      <c r="W40" s="1"/>
      <c r="X40" s="1"/>
      <c r="Y40" s="1"/>
      <c r="Z40" s="1"/>
      <c r="AA40" s="1"/>
      <c r="AB40" s="1"/>
      <c r="AC40" s="1"/>
      <c r="AD40" s="1"/>
      <c r="AE40" s="1"/>
      <c r="AF40" s="1"/>
      <c r="AG40" s="1"/>
      <c r="AH40" s="1"/>
      <c r="AI40" s="1"/>
    </row>
    <row r="41" spans="1:35" ht="13.5" customHeight="1">
      <c r="A41" s="116" t="s">
        <v>393</v>
      </c>
      <c r="B41" s="97"/>
      <c r="C41" s="10">
        <v>46</v>
      </c>
      <c r="D41" s="11">
        <f>SUM(D43,D45,D47)</f>
        <v>29</v>
      </c>
      <c r="E41" s="11">
        <f t="shared" ref="E41:J41" si="0">SUM(E43,E45,E47)</f>
        <v>14</v>
      </c>
      <c r="F41" s="11">
        <f t="shared" si="0"/>
        <v>23</v>
      </c>
      <c r="G41" s="11">
        <f t="shared" si="0"/>
        <v>19</v>
      </c>
      <c r="H41" s="11">
        <f t="shared" ref="H41:I41" si="1">SUM(H43,H45,H47)</f>
        <v>28</v>
      </c>
      <c r="I41" s="11">
        <f t="shared" si="1"/>
        <v>10</v>
      </c>
      <c r="J41" s="11">
        <f t="shared" si="0"/>
        <v>8</v>
      </c>
      <c r="K41" s="12">
        <v>1</v>
      </c>
      <c r="L41" s="1"/>
      <c r="M41" s="1"/>
      <c r="N41" s="1"/>
      <c r="O41" s="1"/>
      <c r="P41" s="1"/>
      <c r="Q41" s="1"/>
      <c r="R41" s="1"/>
      <c r="S41" s="1"/>
      <c r="T41" s="1"/>
      <c r="U41" s="1"/>
      <c r="V41" s="1"/>
      <c r="W41" s="1"/>
      <c r="X41" s="1"/>
      <c r="Y41" s="1"/>
      <c r="Z41" s="1"/>
      <c r="AA41" s="1"/>
      <c r="AB41" s="1"/>
      <c r="AC41" s="1"/>
      <c r="AD41" s="1"/>
      <c r="AE41" s="1"/>
      <c r="AF41" s="1"/>
      <c r="AG41" s="1"/>
      <c r="AH41" s="1"/>
      <c r="AI41" s="1"/>
    </row>
    <row r="42" spans="1:35" ht="13.5" customHeight="1">
      <c r="A42" s="98"/>
      <c r="B42" s="99"/>
      <c r="C42" s="25">
        <v>100</v>
      </c>
      <c r="D42" s="26">
        <f>SUM(D44,D46,D48)</f>
        <v>63.099999999999994</v>
      </c>
      <c r="E42" s="26">
        <f t="shared" ref="E42:J42" si="2">SUM(E44,E46,E48)</f>
        <v>30.4</v>
      </c>
      <c r="F42" s="26">
        <f t="shared" si="2"/>
        <v>50</v>
      </c>
      <c r="G42" s="26">
        <f t="shared" si="2"/>
        <v>41.3</v>
      </c>
      <c r="H42" s="26">
        <f t="shared" ref="H42:I42" si="3">SUM(H44,H46,H48)</f>
        <v>60.9</v>
      </c>
      <c r="I42" s="26">
        <f t="shared" si="3"/>
        <v>21.7</v>
      </c>
      <c r="J42" s="26">
        <f t="shared" si="2"/>
        <v>17.399999999999999</v>
      </c>
      <c r="K42" s="27">
        <v>2.2000000000000002</v>
      </c>
      <c r="L42" s="1"/>
      <c r="M42" s="1"/>
      <c r="N42" s="1"/>
      <c r="O42" s="1"/>
      <c r="P42" s="1"/>
      <c r="Q42" s="1"/>
      <c r="R42" s="1"/>
      <c r="S42" s="1"/>
      <c r="T42" s="1"/>
      <c r="U42" s="1"/>
      <c r="V42" s="1"/>
      <c r="W42" s="1"/>
      <c r="X42" s="1"/>
      <c r="Y42" s="1"/>
      <c r="Z42" s="1"/>
      <c r="AA42" s="1"/>
      <c r="AB42" s="1"/>
      <c r="AC42" s="1"/>
      <c r="AD42" s="1"/>
      <c r="AE42" s="1"/>
      <c r="AF42" s="1"/>
      <c r="AG42" s="1"/>
      <c r="AH42" s="1"/>
      <c r="AI42" s="1"/>
    </row>
    <row r="43" spans="1:35" ht="13.5" customHeight="1">
      <c r="A43" s="116" t="s">
        <v>394</v>
      </c>
      <c r="B43" s="79"/>
      <c r="C43" s="10">
        <v>46</v>
      </c>
      <c r="D43" s="11">
        <v>16</v>
      </c>
      <c r="E43" s="11">
        <v>3</v>
      </c>
      <c r="F43" s="11">
        <v>3</v>
      </c>
      <c r="G43" s="11">
        <v>9</v>
      </c>
      <c r="H43" s="11">
        <v>8</v>
      </c>
      <c r="I43" s="11">
        <v>2</v>
      </c>
      <c r="J43" s="11">
        <v>4</v>
      </c>
      <c r="K43" s="12">
        <v>1</v>
      </c>
      <c r="L43" s="1"/>
      <c r="M43" s="1"/>
      <c r="N43" s="1"/>
      <c r="O43" s="1"/>
      <c r="P43" s="1"/>
      <c r="Q43" s="1"/>
      <c r="R43" s="1"/>
      <c r="S43" s="1"/>
      <c r="T43" s="1"/>
      <c r="U43" s="1"/>
      <c r="V43" s="1"/>
      <c r="W43" s="1"/>
      <c r="X43" s="1"/>
      <c r="Y43" s="1"/>
      <c r="Z43" s="1"/>
      <c r="AA43" s="1"/>
      <c r="AB43" s="1"/>
      <c r="AC43" s="1"/>
      <c r="AD43" s="1"/>
      <c r="AE43" s="1"/>
      <c r="AF43" s="1"/>
      <c r="AG43" s="1"/>
      <c r="AH43" s="1"/>
      <c r="AI43" s="1"/>
    </row>
    <row r="44" spans="1:35" ht="13.5" customHeight="1">
      <c r="A44" s="98"/>
      <c r="B44" s="81"/>
      <c r="C44" s="25">
        <v>100</v>
      </c>
      <c r="D44" s="26">
        <v>34.799999999999997</v>
      </c>
      <c r="E44" s="26">
        <v>6.5</v>
      </c>
      <c r="F44" s="26">
        <v>6.5</v>
      </c>
      <c r="G44" s="26">
        <v>19.600000000000001</v>
      </c>
      <c r="H44" s="26">
        <v>17.399999999999999</v>
      </c>
      <c r="I44" s="26">
        <v>4.3</v>
      </c>
      <c r="J44" s="26">
        <v>8.6999999999999993</v>
      </c>
      <c r="K44" s="27">
        <v>2.2000000000000002</v>
      </c>
      <c r="L44" s="1"/>
      <c r="M44" s="1"/>
      <c r="N44" s="1"/>
      <c r="O44" s="1"/>
      <c r="P44" s="1"/>
      <c r="Q44" s="1"/>
      <c r="R44" s="1"/>
      <c r="S44" s="1"/>
      <c r="T44" s="1"/>
      <c r="U44" s="1"/>
      <c r="V44" s="1"/>
      <c r="W44" s="1"/>
      <c r="X44" s="1"/>
      <c r="Y44" s="1"/>
      <c r="Z44" s="1"/>
      <c r="AA44" s="1"/>
      <c r="AB44" s="1"/>
      <c r="AC44" s="1"/>
      <c r="AD44" s="1"/>
      <c r="AE44" s="1"/>
      <c r="AF44" s="1"/>
      <c r="AG44" s="1"/>
      <c r="AH44" s="1"/>
      <c r="AI44" s="1"/>
    </row>
    <row r="45" spans="1:35" ht="13.5" customHeight="1">
      <c r="A45" s="116" t="s">
        <v>395</v>
      </c>
      <c r="B45" s="79"/>
      <c r="C45" s="10">
        <v>46</v>
      </c>
      <c r="D45" s="11">
        <v>8</v>
      </c>
      <c r="E45" s="11">
        <v>7</v>
      </c>
      <c r="F45" s="11">
        <v>9</v>
      </c>
      <c r="G45" s="11">
        <v>6</v>
      </c>
      <c r="H45" s="11">
        <v>8</v>
      </c>
      <c r="I45" s="11">
        <v>5</v>
      </c>
      <c r="J45" s="11">
        <v>1</v>
      </c>
      <c r="K45" s="12">
        <v>2</v>
      </c>
      <c r="L45" s="1"/>
      <c r="M45" s="1"/>
      <c r="N45" s="1"/>
      <c r="O45" s="1"/>
      <c r="P45" s="1"/>
      <c r="Q45" s="1"/>
      <c r="R45" s="1"/>
      <c r="S45" s="1"/>
      <c r="T45" s="1"/>
      <c r="U45" s="1"/>
      <c r="V45" s="1"/>
      <c r="W45" s="1"/>
      <c r="X45" s="1"/>
      <c r="Y45" s="1"/>
      <c r="Z45" s="1"/>
      <c r="AA45" s="1"/>
      <c r="AB45" s="1"/>
      <c r="AC45" s="1"/>
      <c r="AD45" s="1"/>
      <c r="AE45" s="1"/>
      <c r="AF45" s="1"/>
      <c r="AG45" s="1"/>
      <c r="AH45" s="1"/>
      <c r="AI45" s="1"/>
    </row>
    <row r="46" spans="1:35" ht="13.5" customHeight="1">
      <c r="A46" s="98"/>
      <c r="B46" s="81"/>
      <c r="C46" s="25">
        <v>100</v>
      </c>
      <c r="D46" s="26">
        <v>17.399999999999999</v>
      </c>
      <c r="E46" s="26">
        <v>15.2</v>
      </c>
      <c r="F46" s="26">
        <v>19.600000000000001</v>
      </c>
      <c r="G46" s="26">
        <v>13</v>
      </c>
      <c r="H46" s="26">
        <v>17.399999999999999</v>
      </c>
      <c r="I46" s="26">
        <v>10.9</v>
      </c>
      <c r="J46" s="26">
        <v>2.2000000000000002</v>
      </c>
      <c r="K46" s="27">
        <v>4.3</v>
      </c>
      <c r="L46" s="1"/>
      <c r="M46" s="1"/>
      <c r="N46" s="1"/>
      <c r="O46" s="1"/>
      <c r="P46" s="1"/>
      <c r="Q46" s="1"/>
      <c r="R46" s="1"/>
      <c r="S46" s="1"/>
      <c r="T46" s="1"/>
      <c r="U46" s="1"/>
      <c r="V46" s="1"/>
      <c r="W46" s="1"/>
      <c r="X46" s="1"/>
      <c r="Y46" s="1"/>
      <c r="Z46" s="1"/>
      <c r="AA46" s="1"/>
      <c r="AB46" s="1"/>
      <c r="AC46" s="1"/>
      <c r="AD46" s="1"/>
      <c r="AE46" s="1"/>
      <c r="AF46" s="1"/>
      <c r="AG46" s="1"/>
      <c r="AH46" s="1"/>
      <c r="AI46" s="1"/>
    </row>
    <row r="47" spans="1:35" ht="13.5" customHeight="1">
      <c r="A47" s="116" t="s">
        <v>396</v>
      </c>
      <c r="B47" s="79"/>
      <c r="C47" s="10">
        <v>46</v>
      </c>
      <c r="D47" s="11">
        <v>5</v>
      </c>
      <c r="E47" s="11">
        <v>4</v>
      </c>
      <c r="F47" s="11">
        <v>11</v>
      </c>
      <c r="G47" s="11">
        <v>4</v>
      </c>
      <c r="H47" s="11">
        <v>12</v>
      </c>
      <c r="I47" s="11">
        <v>3</v>
      </c>
      <c r="J47" s="11">
        <v>3</v>
      </c>
      <c r="K47" s="12">
        <v>4</v>
      </c>
      <c r="L47" s="1"/>
      <c r="M47" s="1"/>
      <c r="N47" s="1"/>
      <c r="O47" s="1"/>
      <c r="P47" s="1"/>
      <c r="Q47" s="1"/>
      <c r="R47" s="1"/>
      <c r="S47" s="1"/>
      <c r="T47" s="1"/>
      <c r="U47" s="1"/>
      <c r="V47" s="1"/>
      <c r="W47" s="1"/>
      <c r="X47" s="1"/>
      <c r="Y47" s="1"/>
      <c r="Z47" s="1"/>
      <c r="AA47" s="1"/>
      <c r="AB47" s="1"/>
      <c r="AC47" s="1"/>
      <c r="AD47" s="1"/>
      <c r="AE47" s="1"/>
      <c r="AF47" s="1"/>
      <c r="AG47" s="1"/>
      <c r="AH47" s="1"/>
      <c r="AI47" s="1"/>
    </row>
    <row r="48" spans="1:35" ht="13.5" customHeight="1">
      <c r="A48" s="100"/>
      <c r="B48" s="101"/>
      <c r="C48" s="2">
        <v>100</v>
      </c>
      <c r="D48" s="3">
        <v>10.9</v>
      </c>
      <c r="E48" s="3">
        <v>8.6999999999999993</v>
      </c>
      <c r="F48" s="3">
        <v>23.9</v>
      </c>
      <c r="G48" s="3">
        <v>8.6999999999999993</v>
      </c>
      <c r="H48" s="3">
        <v>26.1</v>
      </c>
      <c r="I48" s="3">
        <v>6.5</v>
      </c>
      <c r="J48" s="3">
        <v>6.5</v>
      </c>
      <c r="K48" s="4">
        <v>8.6999999999999993</v>
      </c>
      <c r="L48" s="1"/>
      <c r="M48" s="1"/>
      <c r="N48" s="1"/>
      <c r="O48" s="1"/>
      <c r="P48" s="1"/>
      <c r="Q48" s="1"/>
      <c r="R48" s="1"/>
      <c r="S48" s="1"/>
      <c r="T48" s="1"/>
      <c r="U48" s="1"/>
      <c r="V48" s="1"/>
      <c r="W48" s="1"/>
      <c r="X48" s="1"/>
      <c r="Y48" s="1"/>
      <c r="Z48" s="1"/>
      <c r="AA48" s="1"/>
      <c r="AB48" s="1"/>
      <c r="AC48" s="1"/>
      <c r="AD48" s="1"/>
      <c r="AE48" s="1"/>
      <c r="AF48" s="1"/>
      <c r="AG48" s="1"/>
      <c r="AH48" s="1"/>
      <c r="AI48" s="1"/>
    </row>
  </sheetData>
  <mergeCells count="11">
    <mergeCell ref="A30:Q30"/>
    <mergeCell ref="O1:P1"/>
    <mergeCell ref="A2:Q2"/>
    <mergeCell ref="A9:Q9"/>
    <mergeCell ref="A16:Q16"/>
    <mergeCell ref="A23:Q23"/>
    <mergeCell ref="A41:B42"/>
    <mergeCell ref="A43:B44"/>
    <mergeCell ref="A45:B46"/>
    <mergeCell ref="A47:B48"/>
    <mergeCell ref="A37:Q37"/>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0"/>
  <dimension ref="A1:AE46"/>
  <sheetViews>
    <sheetView view="pageBreakPreview" zoomScaleNormal="100" zoomScaleSheetLayoutView="100" workbookViewId="0"/>
  </sheetViews>
  <sheetFormatPr defaultRowHeight="13.5"/>
  <cols>
    <col min="1" max="1" width="5.25" customWidth="1"/>
    <col min="2" max="2" width="4.75" customWidth="1"/>
    <col min="3" max="3" width="5.25" customWidth="1"/>
    <col min="4" max="28" width="4.75" customWidth="1"/>
  </cols>
  <sheetData>
    <row r="1" spans="1:31" s="34" customFormat="1" ht="24" customHeight="1">
      <c r="A1" s="70" t="s">
        <v>563</v>
      </c>
      <c r="O1" s="102" t="s">
        <v>427</v>
      </c>
      <c r="P1" s="74"/>
    </row>
    <row r="2" spans="1:31" ht="30" customHeight="1">
      <c r="A2" s="117" t="s">
        <v>522</v>
      </c>
      <c r="B2" s="73"/>
      <c r="C2" s="73"/>
      <c r="D2" s="73"/>
      <c r="E2" s="73"/>
      <c r="F2" s="73"/>
      <c r="G2" s="73"/>
      <c r="H2" s="73"/>
      <c r="I2" s="73"/>
      <c r="J2" s="73"/>
      <c r="K2" s="73"/>
      <c r="L2" s="73"/>
      <c r="M2" s="73"/>
      <c r="N2" s="73"/>
      <c r="O2" s="73"/>
      <c r="P2" s="73"/>
      <c r="Q2" s="73"/>
      <c r="R2" s="1"/>
      <c r="S2" s="1"/>
      <c r="T2" s="1"/>
      <c r="U2" s="1"/>
      <c r="V2" s="1"/>
      <c r="W2" s="1"/>
      <c r="X2" s="1"/>
      <c r="Y2" s="1"/>
      <c r="Z2" s="1"/>
      <c r="AA2" s="1"/>
      <c r="AB2" s="1"/>
      <c r="AC2" s="1"/>
      <c r="AD2" s="1"/>
      <c r="AE2" s="1"/>
    </row>
    <row r="3" spans="1:31" ht="3.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3.75" customHeight="1">
      <c r="A4" s="5"/>
      <c r="B4" s="7"/>
      <c r="C4" s="8"/>
      <c r="D4" s="9"/>
      <c r="E4" s="1"/>
      <c r="F4" s="1"/>
      <c r="G4" s="1"/>
      <c r="H4" s="1"/>
      <c r="I4" s="1"/>
      <c r="J4" s="1"/>
      <c r="K4" s="1"/>
      <c r="L4" s="1"/>
      <c r="M4" s="1"/>
      <c r="N4" s="1"/>
      <c r="O4" s="1"/>
      <c r="P4" s="1"/>
      <c r="Q4" s="1"/>
      <c r="R4" s="1"/>
      <c r="S4" s="1"/>
      <c r="T4" s="1"/>
      <c r="U4" s="1"/>
      <c r="V4" s="1"/>
      <c r="W4" s="1"/>
      <c r="X4" s="1"/>
      <c r="Y4" s="1"/>
      <c r="Z4" s="1"/>
      <c r="AA4" s="1"/>
      <c r="AB4" s="1"/>
      <c r="AC4" s="1"/>
      <c r="AD4" s="1"/>
      <c r="AE4" s="1"/>
    </row>
    <row r="5" spans="1:31" ht="150" customHeight="1">
      <c r="A5" s="54" t="s">
        <v>10</v>
      </c>
      <c r="B5" s="61" t="s">
        <v>274</v>
      </c>
      <c r="C5" s="61" t="s">
        <v>217</v>
      </c>
      <c r="D5" s="66" t="s">
        <v>14</v>
      </c>
      <c r="E5" s="1"/>
      <c r="F5" s="1"/>
      <c r="G5" s="1"/>
      <c r="H5" s="1"/>
      <c r="I5" s="1"/>
      <c r="J5" s="1"/>
      <c r="K5" s="1"/>
      <c r="L5" s="1"/>
      <c r="M5" s="1"/>
      <c r="N5" s="1"/>
      <c r="O5" s="1"/>
      <c r="P5" s="1"/>
      <c r="Q5" s="1"/>
      <c r="R5" s="1"/>
      <c r="S5" s="1"/>
      <c r="T5" s="1"/>
      <c r="U5" s="1"/>
      <c r="V5" s="1"/>
      <c r="W5" s="1"/>
      <c r="X5" s="1"/>
      <c r="Y5" s="1"/>
      <c r="Z5" s="1"/>
      <c r="AA5" s="1"/>
      <c r="AB5" s="1"/>
      <c r="AC5" s="1"/>
      <c r="AD5" s="1"/>
      <c r="AE5" s="1"/>
    </row>
    <row r="6" spans="1:31" ht="13.5" customHeight="1">
      <c r="A6" s="55">
        <v>1171</v>
      </c>
      <c r="B6" s="11">
        <v>877</v>
      </c>
      <c r="C6" s="11">
        <v>289</v>
      </c>
      <c r="D6" s="12">
        <v>5</v>
      </c>
      <c r="E6" s="1"/>
      <c r="F6" s="1"/>
      <c r="G6" s="1"/>
      <c r="H6" s="1"/>
      <c r="I6" s="1"/>
      <c r="J6" s="1"/>
      <c r="K6" s="1"/>
      <c r="L6" s="1"/>
      <c r="M6" s="1"/>
      <c r="N6" s="1"/>
      <c r="O6" s="1"/>
      <c r="P6" s="1"/>
      <c r="Q6" s="1"/>
      <c r="R6" s="1"/>
      <c r="S6" s="1"/>
      <c r="T6" s="1"/>
      <c r="U6" s="1"/>
      <c r="V6" s="1"/>
      <c r="W6" s="1"/>
      <c r="X6" s="1"/>
      <c r="Y6" s="1"/>
      <c r="Z6" s="1"/>
      <c r="AA6" s="1"/>
      <c r="AB6" s="1"/>
      <c r="AC6" s="1"/>
      <c r="AD6" s="1"/>
      <c r="AE6" s="1"/>
    </row>
    <row r="7" spans="1:31" ht="13.5" customHeight="1">
      <c r="A7" s="2">
        <v>100</v>
      </c>
      <c r="B7" s="3">
        <v>74.900000000000006</v>
      </c>
      <c r="C7" s="3">
        <v>24.7</v>
      </c>
      <c r="D7" s="4">
        <v>0.4</v>
      </c>
      <c r="E7" s="1"/>
      <c r="F7" s="1"/>
      <c r="G7" s="1"/>
      <c r="H7" s="1"/>
      <c r="I7" s="1"/>
      <c r="J7" s="1"/>
      <c r="K7" s="1"/>
      <c r="L7" s="1"/>
      <c r="M7" s="1"/>
      <c r="N7" s="1"/>
      <c r="O7" s="1"/>
      <c r="P7" s="1"/>
      <c r="Q7" s="1"/>
      <c r="R7" s="1"/>
      <c r="S7" s="1"/>
      <c r="T7" s="1"/>
      <c r="U7" s="1"/>
      <c r="V7" s="1"/>
      <c r="W7" s="1"/>
      <c r="X7" s="1"/>
      <c r="Y7" s="1"/>
      <c r="Z7" s="1"/>
      <c r="AA7" s="1"/>
      <c r="AB7" s="1"/>
      <c r="AC7" s="1"/>
      <c r="AD7" s="1"/>
      <c r="AE7" s="1"/>
    </row>
    <row r="8" spans="1:31" ht="13.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ht="30" customHeight="1">
      <c r="A9" s="117" t="s">
        <v>523</v>
      </c>
      <c r="B9" s="73"/>
      <c r="C9" s="73"/>
      <c r="D9" s="73"/>
      <c r="E9" s="73"/>
      <c r="F9" s="73"/>
      <c r="G9" s="73"/>
      <c r="H9" s="73"/>
      <c r="I9" s="73"/>
      <c r="J9" s="73"/>
      <c r="K9" s="73"/>
      <c r="L9" s="73"/>
      <c r="M9" s="73"/>
      <c r="N9" s="73"/>
      <c r="O9" s="73"/>
      <c r="P9" s="73"/>
      <c r="Q9" s="73"/>
      <c r="R9" s="1"/>
      <c r="S9" s="1"/>
      <c r="T9" s="1"/>
      <c r="U9" s="1"/>
      <c r="V9" s="1"/>
      <c r="W9" s="1"/>
      <c r="X9" s="1"/>
      <c r="Y9" s="1"/>
      <c r="Z9" s="1"/>
      <c r="AA9" s="1"/>
      <c r="AB9" s="1"/>
      <c r="AC9" s="1"/>
      <c r="AD9" s="1"/>
      <c r="AE9" s="1"/>
    </row>
    <row r="10" spans="1:31" ht="3.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3.75" customHeight="1">
      <c r="A11" s="5"/>
      <c r="B11" s="7"/>
      <c r="C11" s="7"/>
      <c r="D11" s="7"/>
      <c r="E11" s="43"/>
      <c r="F11" s="46"/>
      <c r="G11" s="43"/>
      <c r="H11" s="1"/>
      <c r="I11" s="1"/>
      <c r="J11" s="1"/>
      <c r="K11" s="1"/>
      <c r="L11" s="1"/>
      <c r="M11" s="1"/>
      <c r="N11" s="1"/>
      <c r="O11" s="1"/>
      <c r="P11" s="1"/>
      <c r="Q11" s="1"/>
      <c r="R11" s="1"/>
      <c r="S11" s="1"/>
      <c r="T11" s="1"/>
      <c r="U11" s="1"/>
      <c r="V11" s="1"/>
      <c r="W11" s="1"/>
      <c r="X11" s="1"/>
      <c r="Y11" s="1"/>
      <c r="Z11" s="1"/>
      <c r="AA11" s="1"/>
      <c r="AB11" s="1"/>
      <c r="AC11" s="1"/>
      <c r="AD11" s="1"/>
      <c r="AE11" s="1"/>
    </row>
    <row r="12" spans="1:31" ht="150" customHeight="1">
      <c r="A12" s="54" t="s">
        <v>10</v>
      </c>
      <c r="B12" s="61" t="s">
        <v>288</v>
      </c>
      <c r="C12" s="61" t="s">
        <v>289</v>
      </c>
      <c r="D12" s="61" t="s">
        <v>290</v>
      </c>
      <c r="E12" s="66" t="s">
        <v>14</v>
      </c>
      <c r="F12" s="67" t="s">
        <v>362</v>
      </c>
      <c r="G12" s="66" t="s">
        <v>363</v>
      </c>
      <c r="H12" s="1"/>
      <c r="I12" s="1"/>
      <c r="J12" s="1"/>
      <c r="K12" s="1"/>
      <c r="L12" s="1"/>
      <c r="M12" s="1"/>
      <c r="N12" s="1"/>
      <c r="O12" s="1"/>
      <c r="P12" s="1"/>
      <c r="Q12" s="1"/>
      <c r="R12" s="1"/>
      <c r="S12" s="1"/>
      <c r="T12" s="1"/>
      <c r="U12" s="1"/>
      <c r="V12" s="1"/>
      <c r="W12" s="1"/>
      <c r="X12" s="1"/>
      <c r="Y12" s="1"/>
      <c r="Z12" s="1"/>
      <c r="AA12" s="1"/>
      <c r="AB12" s="1"/>
      <c r="AC12" s="1"/>
      <c r="AD12" s="1"/>
      <c r="AE12" s="1"/>
    </row>
    <row r="13" spans="1:31" ht="13.5" customHeight="1">
      <c r="A13" s="55">
        <v>1171</v>
      </c>
      <c r="B13" s="11">
        <v>99</v>
      </c>
      <c r="C13" s="11">
        <v>710</v>
      </c>
      <c r="D13" s="11">
        <v>355</v>
      </c>
      <c r="E13" s="12">
        <v>7</v>
      </c>
      <c r="F13" s="48">
        <f>SUM($B$13:$C$13)</f>
        <v>809</v>
      </c>
      <c r="G13" s="12">
        <f>$D$13</f>
        <v>355</v>
      </c>
      <c r="H13" s="1"/>
      <c r="I13" s="1"/>
      <c r="J13" s="1"/>
      <c r="K13" s="1"/>
      <c r="L13" s="1"/>
      <c r="M13" s="1"/>
      <c r="N13" s="1"/>
      <c r="O13" s="1"/>
      <c r="P13" s="1"/>
      <c r="Q13" s="1"/>
      <c r="R13" s="1"/>
      <c r="S13" s="1"/>
      <c r="T13" s="1"/>
      <c r="U13" s="1"/>
      <c r="V13" s="1"/>
      <c r="W13" s="1"/>
      <c r="X13" s="1"/>
      <c r="Y13" s="1"/>
      <c r="Z13" s="1"/>
      <c r="AA13" s="1"/>
      <c r="AB13" s="1"/>
      <c r="AC13" s="1"/>
      <c r="AD13" s="1"/>
      <c r="AE13" s="1"/>
    </row>
    <row r="14" spans="1:31" ht="13.5" customHeight="1">
      <c r="A14" s="2">
        <v>100</v>
      </c>
      <c r="B14" s="3">
        <v>8.5</v>
      </c>
      <c r="C14" s="3">
        <v>60.6</v>
      </c>
      <c r="D14" s="3">
        <v>30.3</v>
      </c>
      <c r="E14" s="4">
        <v>0.6</v>
      </c>
      <c r="F14" s="49">
        <f>SUM($B$14:$C$14)</f>
        <v>69.099999999999994</v>
      </c>
      <c r="G14" s="4">
        <f>$D$14</f>
        <v>30.3</v>
      </c>
      <c r="H14" s="1"/>
      <c r="I14" s="1"/>
      <c r="J14" s="1"/>
      <c r="K14" s="1"/>
      <c r="L14" s="1"/>
      <c r="M14" s="1"/>
      <c r="N14" s="1"/>
      <c r="O14" s="1"/>
      <c r="P14" s="1"/>
      <c r="Q14" s="1"/>
      <c r="R14" s="1"/>
      <c r="S14" s="1"/>
      <c r="T14" s="1"/>
      <c r="U14" s="1"/>
      <c r="V14" s="1"/>
      <c r="W14" s="1"/>
      <c r="X14" s="1"/>
      <c r="Y14" s="1"/>
      <c r="Z14" s="1"/>
      <c r="AA14" s="1"/>
      <c r="AB14" s="1"/>
      <c r="AC14" s="1"/>
      <c r="AD14" s="1"/>
      <c r="AE14" s="1"/>
    </row>
    <row r="15" spans="1:31"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ht="30" customHeight="1">
      <c r="A16" s="117" t="s">
        <v>524</v>
      </c>
      <c r="B16" s="73"/>
      <c r="C16" s="73"/>
      <c r="D16" s="73"/>
      <c r="E16" s="73"/>
      <c r="F16" s="73"/>
      <c r="G16" s="73"/>
      <c r="H16" s="73"/>
      <c r="I16" s="73"/>
      <c r="J16" s="73"/>
      <c r="K16" s="73"/>
      <c r="L16" s="73"/>
      <c r="M16" s="73"/>
      <c r="N16" s="73"/>
      <c r="O16" s="73"/>
      <c r="P16" s="73"/>
      <c r="Q16" s="73"/>
      <c r="R16" s="1"/>
      <c r="S16" s="1"/>
      <c r="T16" s="1"/>
      <c r="U16" s="1"/>
      <c r="V16" s="1"/>
      <c r="W16" s="1"/>
      <c r="X16" s="1"/>
      <c r="Y16" s="1"/>
      <c r="Z16" s="1"/>
      <c r="AA16" s="1"/>
      <c r="AB16" s="1"/>
      <c r="AC16" s="1"/>
      <c r="AD16" s="1"/>
      <c r="AE16" s="1"/>
    </row>
    <row r="17" spans="1:31" ht="3.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3.75" customHeight="1">
      <c r="A18" s="6"/>
      <c r="B18" s="7"/>
      <c r="C18" s="8"/>
      <c r="D18" s="9"/>
      <c r="E18" s="1"/>
      <c r="F18" s="1"/>
      <c r="G18" s="1"/>
      <c r="H18" s="1"/>
      <c r="I18" s="1"/>
      <c r="J18" s="1"/>
      <c r="K18" s="1"/>
      <c r="L18" s="1"/>
      <c r="M18" s="1"/>
      <c r="N18" s="1"/>
      <c r="O18" s="1"/>
      <c r="P18" s="1"/>
      <c r="Q18" s="1"/>
      <c r="R18" s="1"/>
      <c r="S18" s="1"/>
      <c r="T18" s="1"/>
      <c r="U18" s="1"/>
    </row>
    <row r="19" spans="1:31" ht="150" customHeight="1">
      <c r="A19" s="54" t="s">
        <v>10</v>
      </c>
      <c r="B19" s="61" t="s">
        <v>274</v>
      </c>
      <c r="C19" s="61" t="s">
        <v>217</v>
      </c>
      <c r="D19" s="66" t="s">
        <v>14</v>
      </c>
      <c r="E19" s="1"/>
      <c r="F19" s="1"/>
      <c r="G19" s="1"/>
      <c r="H19" s="1"/>
      <c r="I19" s="1"/>
      <c r="J19" s="1"/>
      <c r="K19" s="1"/>
      <c r="L19" s="1"/>
      <c r="M19" s="1"/>
      <c r="N19" s="1"/>
      <c r="O19" s="1"/>
      <c r="P19" s="1"/>
      <c r="Q19" s="1"/>
      <c r="R19" s="1"/>
      <c r="S19" s="1"/>
      <c r="T19" s="1"/>
      <c r="U19" s="1"/>
    </row>
    <row r="20" spans="1:31" ht="13.5" customHeight="1">
      <c r="A20" s="55">
        <v>1171</v>
      </c>
      <c r="B20" s="11">
        <v>767</v>
      </c>
      <c r="C20" s="11">
        <v>396</v>
      </c>
      <c r="D20" s="12">
        <v>8</v>
      </c>
      <c r="E20" s="1"/>
      <c r="F20" s="1"/>
      <c r="G20" s="1"/>
      <c r="H20" s="1"/>
      <c r="I20" s="1"/>
      <c r="J20" s="1"/>
      <c r="K20" s="1"/>
      <c r="L20" s="1"/>
      <c r="M20" s="1"/>
      <c r="N20" s="1"/>
      <c r="O20" s="1"/>
      <c r="P20" s="1"/>
      <c r="Q20" s="1"/>
      <c r="R20" s="1"/>
      <c r="S20" s="1"/>
      <c r="T20" s="1"/>
      <c r="U20" s="1"/>
    </row>
    <row r="21" spans="1:31" ht="13.5" customHeight="1">
      <c r="A21" s="2">
        <v>100</v>
      </c>
      <c r="B21" s="3">
        <v>65.5</v>
      </c>
      <c r="C21" s="3">
        <v>33.799999999999997</v>
      </c>
      <c r="D21" s="4">
        <v>0.7</v>
      </c>
      <c r="E21" s="1"/>
      <c r="F21" s="1"/>
      <c r="G21" s="1"/>
      <c r="H21" s="1"/>
      <c r="I21" s="1"/>
      <c r="J21" s="1"/>
      <c r="K21" s="1"/>
      <c r="L21" s="1"/>
      <c r="M21" s="1"/>
      <c r="N21" s="1"/>
      <c r="O21" s="1"/>
      <c r="P21" s="1"/>
      <c r="Q21" s="1"/>
      <c r="R21" s="1"/>
      <c r="S21" s="1"/>
      <c r="T21" s="1"/>
      <c r="U21" s="1"/>
    </row>
    <row r="22" spans="1:31" ht="13.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30" customHeight="1">
      <c r="A23" s="117" t="s">
        <v>525</v>
      </c>
      <c r="B23" s="73"/>
      <c r="C23" s="73"/>
      <c r="D23" s="73"/>
      <c r="E23" s="73"/>
      <c r="F23" s="73"/>
      <c r="G23" s="73"/>
      <c r="H23" s="73"/>
      <c r="I23" s="73"/>
      <c r="J23" s="73"/>
      <c r="K23" s="73"/>
      <c r="L23" s="73"/>
      <c r="M23" s="73"/>
      <c r="N23" s="73"/>
      <c r="O23" s="73"/>
      <c r="P23" s="73"/>
      <c r="Q23" s="73"/>
      <c r="R23" s="1"/>
      <c r="S23" s="1"/>
      <c r="T23" s="1"/>
      <c r="U23" s="1"/>
      <c r="V23" s="1"/>
      <c r="W23" s="1"/>
      <c r="X23" s="1"/>
      <c r="Y23" s="1"/>
      <c r="Z23" s="1"/>
      <c r="AA23" s="1"/>
      <c r="AB23" s="1"/>
      <c r="AC23" s="1"/>
      <c r="AD23" s="1"/>
      <c r="AE23" s="1"/>
    </row>
    <row r="24" spans="1:31" ht="3.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3.75" customHeight="1">
      <c r="A25" s="6"/>
      <c r="B25" s="7"/>
      <c r="C25" s="8"/>
      <c r="D25" s="8"/>
      <c r="E25" s="8"/>
      <c r="F25" s="9"/>
      <c r="G25" s="1"/>
      <c r="H25" s="1"/>
      <c r="I25" s="1"/>
      <c r="J25" s="1"/>
      <c r="K25" s="1"/>
      <c r="L25" s="1"/>
      <c r="M25" s="1"/>
      <c r="N25" s="1"/>
      <c r="O25" s="1"/>
      <c r="P25" s="1"/>
      <c r="Q25" s="1"/>
      <c r="R25" s="1"/>
      <c r="S25" s="1"/>
      <c r="T25" s="1"/>
      <c r="U25" s="1"/>
      <c r="V25" s="1"/>
      <c r="W25" s="1"/>
    </row>
    <row r="26" spans="1:31" ht="150" customHeight="1">
      <c r="A26" s="54" t="s">
        <v>10</v>
      </c>
      <c r="B26" s="61" t="s">
        <v>526</v>
      </c>
      <c r="C26" s="61" t="s">
        <v>527</v>
      </c>
      <c r="D26" s="61" t="s">
        <v>528</v>
      </c>
      <c r="E26" s="61" t="s">
        <v>529</v>
      </c>
      <c r="F26" s="66" t="s">
        <v>14</v>
      </c>
      <c r="G26" s="1"/>
      <c r="H26" s="1"/>
      <c r="I26" s="1"/>
      <c r="J26" s="1"/>
      <c r="K26" s="1"/>
      <c r="L26" s="1"/>
      <c r="M26" s="1"/>
      <c r="N26" s="1"/>
      <c r="O26" s="1"/>
      <c r="P26" s="1"/>
      <c r="Q26" s="1"/>
      <c r="R26" s="1"/>
      <c r="S26" s="1"/>
      <c r="T26" s="1"/>
      <c r="U26" s="1"/>
      <c r="V26" s="1"/>
      <c r="W26" s="1"/>
    </row>
    <row r="27" spans="1:31" ht="13.5" customHeight="1">
      <c r="A27" s="55">
        <v>1171</v>
      </c>
      <c r="B27" s="11">
        <v>728</v>
      </c>
      <c r="C27" s="11">
        <v>89</v>
      </c>
      <c r="D27" s="11">
        <v>281</v>
      </c>
      <c r="E27" s="11">
        <v>63</v>
      </c>
      <c r="F27" s="12">
        <v>10</v>
      </c>
      <c r="G27" s="1"/>
      <c r="H27" s="1"/>
      <c r="I27" s="1"/>
      <c r="J27" s="1"/>
      <c r="K27" s="1"/>
      <c r="L27" s="1"/>
      <c r="M27" s="1"/>
      <c r="N27" s="1"/>
      <c r="O27" s="1"/>
      <c r="P27" s="1"/>
      <c r="Q27" s="1"/>
      <c r="R27" s="1"/>
      <c r="S27" s="1"/>
      <c r="T27" s="1"/>
      <c r="U27" s="1"/>
      <c r="V27" s="1"/>
      <c r="W27" s="1"/>
    </row>
    <row r="28" spans="1:31" ht="13.5" customHeight="1">
      <c r="A28" s="2">
        <v>100</v>
      </c>
      <c r="B28" s="3">
        <v>62.2</v>
      </c>
      <c r="C28" s="3">
        <v>7.6</v>
      </c>
      <c r="D28" s="3">
        <v>24</v>
      </c>
      <c r="E28" s="3">
        <v>5.4</v>
      </c>
      <c r="F28" s="4">
        <v>0.9</v>
      </c>
      <c r="G28" s="1"/>
      <c r="H28" s="1"/>
      <c r="I28" s="1"/>
      <c r="J28" s="1"/>
      <c r="K28" s="1"/>
      <c r="L28" s="1"/>
      <c r="M28" s="1"/>
      <c r="N28" s="1"/>
      <c r="O28" s="1"/>
      <c r="P28" s="1"/>
      <c r="Q28" s="1"/>
      <c r="R28" s="1"/>
      <c r="S28" s="1"/>
      <c r="T28" s="1"/>
      <c r="U28" s="1"/>
      <c r="V28" s="1"/>
      <c r="W28" s="1"/>
    </row>
    <row r="29" spans="1:31"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30" customHeight="1">
      <c r="A30" s="117" t="s">
        <v>530</v>
      </c>
      <c r="B30" s="73"/>
      <c r="C30" s="73"/>
      <c r="D30" s="73"/>
      <c r="E30" s="73"/>
      <c r="F30" s="73"/>
      <c r="G30" s="73"/>
      <c r="H30" s="73"/>
      <c r="I30" s="73"/>
      <c r="J30" s="73"/>
      <c r="K30" s="73"/>
      <c r="L30" s="73"/>
      <c r="M30" s="73"/>
      <c r="N30" s="73"/>
      <c r="O30" s="73"/>
      <c r="P30" s="73"/>
      <c r="Q30" s="73"/>
      <c r="R30" s="1"/>
      <c r="S30" s="1"/>
      <c r="T30" s="1"/>
      <c r="U30" s="1"/>
      <c r="V30" s="1"/>
      <c r="W30" s="1"/>
      <c r="X30" s="1"/>
      <c r="Y30" s="1"/>
      <c r="Z30" s="1"/>
      <c r="AA30" s="1"/>
      <c r="AB30" s="1"/>
      <c r="AC30" s="1"/>
      <c r="AD30" s="1"/>
      <c r="AE30" s="1"/>
    </row>
    <row r="31" spans="1:31" ht="3.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3.75" customHeight="1">
      <c r="A32" s="5"/>
      <c r="B32" s="7"/>
      <c r="C32" s="8"/>
      <c r="D32" s="8"/>
      <c r="E32" s="8"/>
      <c r="F32" s="8"/>
      <c r="G32" s="8"/>
      <c r="H32" s="8"/>
      <c r="I32" s="8"/>
      <c r="J32" s="8"/>
      <c r="K32" s="8"/>
      <c r="L32" s="8"/>
      <c r="M32" s="8"/>
      <c r="N32" s="8"/>
      <c r="O32" s="8"/>
      <c r="P32" s="9"/>
      <c r="Q32" s="1"/>
      <c r="R32" s="1"/>
      <c r="S32" s="1"/>
      <c r="T32" s="1"/>
      <c r="U32" s="1"/>
      <c r="V32" s="1"/>
      <c r="W32" s="1"/>
      <c r="X32" s="1"/>
      <c r="Y32" s="1"/>
      <c r="Z32" s="1"/>
      <c r="AA32" s="1"/>
      <c r="AB32" s="1"/>
      <c r="AC32" s="1"/>
      <c r="AD32" s="1"/>
      <c r="AE32" s="1"/>
    </row>
    <row r="33" spans="1:31" ht="150" customHeight="1">
      <c r="A33" s="54" t="s">
        <v>10</v>
      </c>
      <c r="B33" s="61" t="s">
        <v>275</v>
      </c>
      <c r="C33" s="61" t="s">
        <v>276</v>
      </c>
      <c r="D33" s="61" t="s">
        <v>277</v>
      </c>
      <c r="E33" s="61" t="s">
        <v>278</v>
      </c>
      <c r="F33" s="61" t="s">
        <v>279</v>
      </c>
      <c r="G33" s="61" t="s">
        <v>280</v>
      </c>
      <c r="H33" s="61" t="s">
        <v>281</v>
      </c>
      <c r="I33" s="61" t="s">
        <v>282</v>
      </c>
      <c r="J33" s="61" t="s">
        <v>283</v>
      </c>
      <c r="K33" s="61" t="s">
        <v>284</v>
      </c>
      <c r="L33" s="61" t="s">
        <v>531</v>
      </c>
      <c r="M33" s="61" t="s">
        <v>532</v>
      </c>
      <c r="N33" s="61" t="s">
        <v>30</v>
      </c>
      <c r="O33" s="61" t="s">
        <v>285</v>
      </c>
      <c r="P33" s="66" t="s">
        <v>14</v>
      </c>
      <c r="Q33" s="1"/>
      <c r="R33" s="1"/>
      <c r="S33" s="1"/>
      <c r="T33" s="1"/>
      <c r="U33" s="1"/>
      <c r="V33" s="1"/>
      <c r="W33" s="1"/>
      <c r="X33" s="1"/>
      <c r="Y33" s="1"/>
      <c r="Z33" s="1"/>
      <c r="AA33" s="1"/>
      <c r="AB33" s="1"/>
      <c r="AC33" s="1"/>
      <c r="AD33" s="1"/>
      <c r="AE33" s="1"/>
    </row>
    <row r="34" spans="1:31" ht="13.5" customHeight="1">
      <c r="A34" s="55">
        <v>1171</v>
      </c>
      <c r="B34" s="11">
        <v>880</v>
      </c>
      <c r="C34" s="11">
        <v>788</v>
      </c>
      <c r="D34" s="11">
        <v>483</v>
      </c>
      <c r="E34" s="11">
        <v>817</v>
      </c>
      <c r="F34" s="11">
        <v>503</v>
      </c>
      <c r="G34" s="11">
        <v>509</v>
      </c>
      <c r="H34" s="11">
        <v>430</v>
      </c>
      <c r="I34" s="11">
        <v>449</v>
      </c>
      <c r="J34" s="11">
        <v>281</v>
      </c>
      <c r="K34" s="11">
        <v>240</v>
      </c>
      <c r="L34" s="11">
        <v>746</v>
      </c>
      <c r="M34" s="11">
        <v>521</v>
      </c>
      <c r="N34" s="11">
        <v>30</v>
      </c>
      <c r="O34" s="11">
        <v>118</v>
      </c>
      <c r="P34" s="12">
        <v>11</v>
      </c>
      <c r="Q34" s="1"/>
      <c r="R34" s="1"/>
      <c r="S34" s="1"/>
      <c r="T34" s="1"/>
      <c r="U34" s="1"/>
      <c r="V34" s="1"/>
      <c r="W34" s="1"/>
      <c r="X34" s="1"/>
      <c r="Y34" s="1"/>
      <c r="Z34" s="1"/>
      <c r="AA34" s="1"/>
      <c r="AB34" s="1"/>
      <c r="AC34" s="1"/>
      <c r="AD34" s="1"/>
      <c r="AE34" s="1"/>
    </row>
    <row r="35" spans="1:31" ht="13.5" customHeight="1">
      <c r="A35" s="2">
        <v>100</v>
      </c>
      <c r="B35" s="3">
        <v>75.099999999999994</v>
      </c>
      <c r="C35" s="3">
        <v>67.3</v>
      </c>
      <c r="D35" s="3">
        <v>41.2</v>
      </c>
      <c r="E35" s="3">
        <v>69.8</v>
      </c>
      <c r="F35" s="3">
        <v>43</v>
      </c>
      <c r="G35" s="3">
        <v>43.5</v>
      </c>
      <c r="H35" s="3">
        <v>36.700000000000003</v>
      </c>
      <c r="I35" s="3">
        <v>38.299999999999997</v>
      </c>
      <c r="J35" s="3">
        <v>24</v>
      </c>
      <c r="K35" s="3">
        <v>20.5</v>
      </c>
      <c r="L35" s="3">
        <v>63.7</v>
      </c>
      <c r="M35" s="3">
        <v>44.5</v>
      </c>
      <c r="N35" s="3">
        <v>2.6</v>
      </c>
      <c r="O35" s="3">
        <v>10.1</v>
      </c>
      <c r="P35" s="4">
        <v>0.9</v>
      </c>
      <c r="Q35" s="1"/>
      <c r="R35" s="1"/>
      <c r="S35" s="1"/>
      <c r="T35" s="1"/>
      <c r="U35" s="1"/>
      <c r="V35" s="1"/>
      <c r="W35" s="1"/>
      <c r="X35" s="1"/>
      <c r="Y35" s="1"/>
      <c r="Z35" s="1"/>
      <c r="AA35" s="1"/>
      <c r="AB35" s="1"/>
      <c r="AC35" s="1"/>
      <c r="AD35" s="1"/>
      <c r="AE35" s="1"/>
    </row>
    <row r="36" spans="1:31"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30" customHeight="1">
      <c r="A37" s="117" t="s">
        <v>533</v>
      </c>
      <c r="B37" s="73"/>
      <c r="C37" s="73"/>
      <c r="D37" s="73"/>
      <c r="E37" s="73"/>
      <c r="F37" s="73"/>
      <c r="G37" s="73"/>
      <c r="H37" s="73"/>
      <c r="I37" s="73"/>
      <c r="J37" s="73"/>
      <c r="K37" s="73"/>
      <c r="L37" s="73"/>
      <c r="M37" s="73"/>
      <c r="N37" s="73"/>
      <c r="O37" s="73"/>
      <c r="P37" s="73"/>
      <c r="Q37" s="73"/>
      <c r="R37" s="1"/>
      <c r="S37" s="1"/>
      <c r="T37" s="1"/>
      <c r="U37" s="1"/>
      <c r="V37" s="1"/>
      <c r="W37" s="1"/>
      <c r="X37" s="1"/>
      <c r="Y37" s="1"/>
      <c r="Z37" s="1"/>
      <c r="AA37" s="1"/>
      <c r="AB37" s="1"/>
      <c r="AC37" s="1"/>
      <c r="AD37" s="1"/>
      <c r="AE37" s="1"/>
    </row>
    <row r="38" spans="1:31" ht="3.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3.75" customHeight="1">
      <c r="A39" s="19"/>
      <c r="B39" s="21"/>
      <c r="C39" s="6"/>
      <c r="D39" s="7"/>
      <c r="E39" s="8"/>
      <c r="F39" s="8"/>
      <c r="G39" s="9"/>
      <c r="H39" s="1"/>
      <c r="I39" s="1"/>
      <c r="J39" s="1"/>
      <c r="K39" s="1"/>
      <c r="L39" s="1"/>
      <c r="M39" s="1"/>
      <c r="N39" s="1"/>
      <c r="O39" s="1"/>
      <c r="P39" s="1"/>
      <c r="Q39" s="1"/>
      <c r="R39" s="1"/>
      <c r="S39" s="1"/>
      <c r="T39" s="1"/>
      <c r="U39" s="1"/>
      <c r="V39" s="1"/>
      <c r="W39" s="1"/>
      <c r="X39" s="1"/>
      <c r="Y39" s="1"/>
      <c r="Z39" s="1"/>
      <c r="AA39" s="1"/>
      <c r="AB39" s="1"/>
      <c r="AC39" s="1"/>
      <c r="AD39" s="1"/>
    </row>
    <row r="40" spans="1:31" ht="150" customHeight="1">
      <c r="A40" s="59" t="s">
        <v>392</v>
      </c>
      <c r="B40" s="24"/>
      <c r="C40" s="54" t="s">
        <v>10</v>
      </c>
      <c r="D40" s="61" t="s">
        <v>286</v>
      </c>
      <c r="E40" s="61" t="s">
        <v>287</v>
      </c>
      <c r="F40" s="61" t="s">
        <v>285</v>
      </c>
      <c r="G40" s="66" t="s">
        <v>14</v>
      </c>
      <c r="H40" s="1"/>
      <c r="I40" s="1"/>
      <c r="J40" s="1"/>
      <c r="K40" s="1"/>
      <c r="L40" s="1"/>
      <c r="M40" s="1"/>
      <c r="N40" s="1"/>
      <c r="O40" s="1"/>
      <c r="P40" s="1"/>
      <c r="Q40" s="1"/>
      <c r="R40" s="1"/>
      <c r="S40" s="1"/>
      <c r="T40" s="1"/>
      <c r="U40" s="1"/>
      <c r="V40" s="1"/>
      <c r="W40" s="1"/>
      <c r="X40" s="1"/>
      <c r="Y40" s="1"/>
      <c r="Z40" s="1"/>
      <c r="AA40" s="1"/>
      <c r="AB40" s="1"/>
      <c r="AC40" s="1"/>
      <c r="AD40" s="1"/>
    </row>
    <row r="41" spans="1:31" ht="13.5" customHeight="1">
      <c r="A41" s="119" t="s">
        <v>535</v>
      </c>
      <c r="B41" s="120"/>
      <c r="C41" s="10">
        <v>880</v>
      </c>
      <c r="D41" s="11">
        <v>354</v>
      </c>
      <c r="E41" s="11">
        <v>525</v>
      </c>
      <c r="F41" s="56" t="s">
        <v>444</v>
      </c>
      <c r="G41" s="12">
        <v>1</v>
      </c>
      <c r="H41" s="1"/>
      <c r="I41" s="1"/>
      <c r="J41" s="1"/>
      <c r="K41" s="1"/>
      <c r="L41" s="1"/>
      <c r="M41" s="1"/>
      <c r="N41" s="1"/>
      <c r="O41" s="1"/>
      <c r="P41" s="1"/>
      <c r="Q41" s="1"/>
      <c r="R41" s="1"/>
      <c r="S41" s="1"/>
      <c r="T41" s="1"/>
      <c r="U41" s="1"/>
      <c r="V41" s="1"/>
      <c r="W41" s="1"/>
      <c r="X41" s="1"/>
      <c r="Y41" s="1"/>
      <c r="Z41" s="1"/>
      <c r="AA41" s="1"/>
      <c r="AB41" s="1"/>
      <c r="AC41" s="1"/>
      <c r="AD41" s="1"/>
    </row>
    <row r="42" spans="1:31" ht="13.5" customHeight="1">
      <c r="A42" s="121"/>
      <c r="B42" s="122"/>
      <c r="C42" s="25">
        <v>100</v>
      </c>
      <c r="D42" s="26">
        <v>40.200000000000003</v>
      </c>
      <c r="E42" s="26">
        <v>59.7</v>
      </c>
      <c r="F42" s="65" t="s">
        <v>444</v>
      </c>
      <c r="G42" s="27">
        <v>0.1</v>
      </c>
      <c r="H42" s="1"/>
      <c r="I42" s="1"/>
      <c r="J42" s="1"/>
      <c r="K42" s="1"/>
      <c r="L42" s="1"/>
      <c r="M42" s="1"/>
      <c r="N42" s="1"/>
      <c r="O42" s="1"/>
      <c r="P42" s="1"/>
      <c r="Q42" s="1"/>
      <c r="R42" s="1"/>
      <c r="S42" s="1"/>
      <c r="T42" s="1"/>
      <c r="U42" s="1"/>
      <c r="V42" s="1"/>
      <c r="W42" s="1"/>
      <c r="X42" s="1"/>
      <c r="Y42" s="1"/>
      <c r="Z42" s="1"/>
      <c r="AA42" s="1"/>
      <c r="AB42" s="1"/>
      <c r="AC42" s="1"/>
      <c r="AD42" s="1"/>
    </row>
    <row r="43" spans="1:31" ht="13.5" customHeight="1">
      <c r="A43" s="119" t="s">
        <v>536</v>
      </c>
      <c r="B43" s="120"/>
      <c r="C43" s="10">
        <v>788</v>
      </c>
      <c r="D43" s="11">
        <v>344</v>
      </c>
      <c r="E43" s="11">
        <v>429</v>
      </c>
      <c r="F43" s="11">
        <v>1</v>
      </c>
      <c r="G43" s="12">
        <v>14</v>
      </c>
      <c r="H43" s="1"/>
      <c r="I43" s="1"/>
      <c r="J43" s="1"/>
      <c r="K43" s="1"/>
      <c r="L43" s="1"/>
      <c r="M43" s="1"/>
      <c r="N43" s="1"/>
      <c r="O43" s="1"/>
      <c r="P43" s="1"/>
      <c r="Q43" s="1"/>
      <c r="R43" s="1"/>
      <c r="S43" s="1"/>
      <c r="T43" s="1"/>
      <c r="U43" s="1"/>
      <c r="V43" s="1"/>
      <c r="W43" s="1"/>
      <c r="X43" s="1"/>
      <c r="Y43" s="1"/>
      <c r="Z43" s="1"/>
      <c r="AA43" s="1"/>
      <c r="AB43" s="1"/>
      <c r="AC43" s="1"/>
      <c r="AD43" s="1"/>
    </row>
    <row r="44" spans="1:31" ht="13.5" customHeight="1">
      <c r="A44" s="121"/>
      <c r="B44" s="122"/>
      <c r="C44" s="25">
        <v>100</v>
      </c>
      <c r="D44" s="26">
        <v>43.7</v>
      </c>
      <c r="E44" s="26">
        <v>54.4</v>
      </c>
      <c r="F44" s="26">
        <v>0.1</v>
      </c>
      <c r="G44" s="27">
        <v>1.8</v>
      </c>
      <c r="H44" s="1"/>
      <c r="I44" s="1"/>
      <c r="J44" s="1"/>
      <c r="K44" s="1"/>
      <c r="L44" s="1"/>
      <c r="M44" s="1"/>
      <c r="N44" s="1"/>
      <c r="O44" s="1"/>
      <c r="P44" s="1"/>
      <c r="Q44" s="1"/>
      <c r="R44" s="1"/>
      <c r="S44" s="1"/>
      <c r="T44" s="1"/>
      <c r="U44" s="1"/>
      <c r="V44" s="1"/>
      <c r="W44" s="1"/>
      <c r="X44" s="1"/>
      <c r="Y44" s="1"/>
      <c r="Z44" s="1"/>
      <c r="AA44" s="1"/>
      <c r="AB44" s="1"/>
      <c r="AC44" s="1"/>
      <c r="AD44" s="1"/>
    </row>
    <row r="45" spans="1:31" ht="13.5" customHeight="1">
      <c r="A45" s="119" t="s">
        <v>534</v>
      </c>
      <c r="B45" s="120"/>
      <c r="C45" s="10">
        <v>483</v>
      </c>
      <c r="D45" s="11">
        <v>258</v>
      </c>
      <c r="E45" s="11">
        <v>210</v>
      </c>
      <c r="F45" s="11">
        <v>2</v>
      </c>
      <c r="G45" s="12">
        <v>13</v>
      </c>
      <c r="H45" s="1"/>
      <c r="I45" s="1"/>
      <c r="J45" s="1"/>
      <c r="K45" s="1"/>
      <c r="L45" s="1"/>
      <c r="M45" s="1"/>
      <c r="N45" s="1"/>
      <c r="O45" s="1"/>
      <c r="P45" s="1"/>
      <c r="Q45" s="1"/>
      <c r="R45" s="1"/>
      <c r="S45" s="1"/>
      <c r="T45" s="1"/>
      <c r="U45" s="1"/>
      <c r="V45" s="1"/>
      <c r="W45" s="1"/>
      <c r="X45" s="1"/>
      <c r="Y45" s="1"/>
      <c r="Z45" s="1"/>
      <c r="AA45" s="1"/>
      <c r="AB45" s="1"/>
      <c r="AC45" s="1"/>
      <c r="AD45" s="1"/>
    </row>
    <row r="46" spans="1:31" ht="13.5" customHeight="1">
      <c r="A46" s="123"/>
      <c r="B46" s="124"/>
      <c r="C46" s="2">
        <v>100</v>
      </c>
      <c r="D46" s="3">
        <v>53.4</v>
      </c>
      <c r="E46" s="3">
        <v>43.5</v>
      </c>
      <c r="F46" s="3">
        <v>0.4</v>
      </c>
      <c r="G46" s="4">
        <v>2.7</v>
      </c>
      <c r="H46" s="1"/>
      <c r="I46" s="1"/>
      <c r="J46" s="1"/>
      <c r="K46" s="1"/>
      <c r="L46" s="1"/>
      <c r="M46" s="1"/>
      <c r="N46" s="1"/>
      <c r="O46" s="1"/>
      <c r="P46" s="1"/>
      <c r="Q46" s="1"/>
      <c r="R46" s="1"/>
      <c r="S46" s="1"/>
      <c r="T46" s="1"/>
      <c r="U46" s="1"/>
      <c r="V46" s="1"/>
      <c r="W46" s="1"/>
      <c r="X46" s="1"/>
      <c r="Y46" s="1"/>
      <c r="Z46" s="1"/>
      <c r="AA46" s="1"/>
      <c r="AB46" s="1"/>
      <c r="AC46" s="1"/>
      <c r="AD46" s="1"/>
    </row>
  </sheetData>
  <mergeCells count="10">
    <mergeCell ref="A41:B42"/>
    <mergeCell ref="A43:B44"/>
    <mergeCell ref="A45:B46"/>
    <mergeCell ref="A9:Q9"/>
    <mergeCell ref="O1:P1"/>
    <mergeCell ref="A2:Q2"/>
    <mergeCell ref="A30:Q30"/>
    <mergeCell ref="A37:Q37"/>
    <mergeCell ref="A23:Q23"/>
    <mergeCell ref="A16:Q16"/>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1"/>
  <dimension ref="A1:AE63"/>
  <sheetViews>
    <sheetView view="pageBreakPreview" zoomScaleNormal="100" zoomScaleSheetLayoutView="100" workbookViewId="0"/>
  </sheetViews>
  <sheetFormatPr defaultRowHeight="13.5"/>
  <cols>
    <col min="1" max="28" width="4.75" customWidth="1"/>
  </cols>
  <sheetData>
    <row r="1" spans="1:31" s="34" customFormat="1" ht="24" customHeight="1">
      <c r="A1" s="70" t="s">
        <v>564</v>
      </c>
      <c r="Q1" s="102" t="s">
        <v>427</v>
      </c>
      <c r="R1" s="74"/>
    </row>
    <row r="2" spans="1:31" ht="30" customHeight="1">
      <c r="A2" s="117" t="s">
        <v>537</v>
      </c>
      <c r="B2" s="73"/>
      <c r="C2" s="73"/>
      <c r="D2" s="73"/>
      <c r="E2" s="73"/>
      <c r="F2" s="73"/>
      <c r="G2" s="73"/>
      <c r="H2" s="73"/>
      <c r="I2" s="73"/>
      <c r="J2" s="73"/>
      <c r="K2" s="73"/>
      <c r="L2" s="73"/>
      <c r="M2" s="73"/>
      <c r="N2" s="73"/>
      <c r="O2" s="73"/>
      <c r="P2" s="73"/>
      <c r="Q2" s="73"/>
      <c r="R2" s="1"/>
      <c r="S2" s="1"/>
      <c r="T2" s="1"/>
      <c r="U2" s="1"/>
      <c r="V2" s="1"/>
      <c r="W2" s="1"/>
      <c r="X2" s="1"/>
      <c r="Y2" s="1"/>
      <c r="Z2" s="1"/>
      <c r="AA2" s="1"/>
      <c r="AB2" s="1"/>
      <c r="AC2" s="1"/>
      <c r="AD2" s="1"/>
      <c r="AE2" s="1"/>
    </row>
    <row r="3" spans="1:31" ht="3.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3.75" customHeight="1">
      <c r="A4" s="5"/>
      <c r="B4" s="7"/>
      <c r="C4" s="8"/>
      <c r="D4" s="8"/>
      <c r="E4" s="8"/>
      <c r="F4" s="8"/>
      <c r="G4" s="8"/>
      <c r="H4" s="8"/>
      <c r="I4" s="8"/>
      <c r="J4" s="9"/>
      <c r="K4" s="1"/>
      <c r="L4" s="1"/>
      <c r="M4" s="1"/>
      <c r="N4" s="1"/>
      <c r="O4" s="1"/>
      <c r="P4" s="1"/>
      <c r="Q4" s="1"/>
      <c r="R4" s="1"/>
      <c r="S4" s="1"/>
      <c r="T4" s="1"/>
      <c r="U4" s="1"/>
      <c r="V4" s="1"/>
      <c r="W4" s="1"/>
      <c r="X4" s="1"/>
      <c r="Y4" s="1"/>
      <c r="Z4" s="1"/>
      <c r="AA4" s="1"/>
      <c r="AB4" s="1"/>
      <c r="AC4" s="1"/>
      <c r="AD4" s="1"/>
      <c r="AE4" s="1"/>
    </row>
    <row r="5" spans="1:31" ht="150" customHeight="1">
      <c r="A5" s="54" t="s">
        <v>10</v>
      </c>
      <c r="B5" s="61" t="s">
        <v>291</v>
      </c>
      <c r="C5" s="61" t="s">
        <v>292</v>
      </c>
      <c r="D5" s="61" t="s">
        <v>293</v>
      </c>
      <c r="E5" s="61" t="s">
        <v>294</v>
      </c>
      <c r="F5" s="61" t="s">
        <v>295</v>
      </c>
      <c r="G5" s="61" t="s">
        <v>296</v>
      </c>
      <c r="H5" s="61" t="s">
        <v>297</v>
      </c>
      <c r="I5" s="61" t="s">
        <v>298</v>
      </c>
      <c r="J5" s="66" t="s">
        <v>14</v>
      </c>
      <c r="K5" s="1"/>
      <c r="L5" s="1"/>
      <c r="M5" s="1"/>
      <c r="N5" s="1"/>
      <c r="O5" s="1"/>
      <c r="P5" s="1"/>
      <c r="Q5" s="1"/>
      <c r="R5" s="1"/>
      <c r="S5" s="1"/>
      <c r="T5" s="1"/>
      <c r="U5" s="1"/>
      <c r="V5" s="1"/>
      <c r="W5" s="1"/>
      <c r="X5" s="1"/>
      <c r="Y5" s="1"/>
      <c r="Z5" s="1"/>
      <c r="AA5" s="1"/>
      <c r="AB5" s="1"/>
      <c r="AC5" s="1"/>
      <c r="AD5" s="1"/>
      <c r="AE5" s="1"/>
    </row>
    <row r="6" spans="1:31" ht="13.5" customHeight="1">
      <c r="A6" s="55">
        <v>1171</v>
      </c>
      <c r="B6" s="11">
        <v>157</v>
      </c>
      <c r="C6" s="11">
        <v>242</v>
      </c>
      <c r="D6" s="11">
        <v>275</v>
      </c>
      <c r="E6" s="11">
        <v>200</v>
      </c>
      <c r="F6" s="11">
        <v>65</v>
      </c>
      <c r="G6" s="11">
        <v>62</v>
      </c>
      <c r="H6" s="11">
        <v>93</v>
      </c>
      <c r="I6" s="11">
        <v>73</v>
      </c>
      <c r="J6" s="12">
        <v>4</v>
      </c>
      <c r="K6" s="1"/>
      <c r="L6" s="1"/>
      <c r="M6" s="1"/>
      <c r="N6" s="1"/>
      <c r="O6" s="1"/>
      <c r="P6" s="1"/>
      <c r="Q6" s="1"/>
      <c r="R6" s="1"/>
      <c r="S6" s="1"/>
      <c r="T6" s="1"/>
      <c r="U6" s="1"/>
      <c r="V6" s="1"/>
      <c r="W6" s="1"/>
      <c r="X6" s="1"/>
      <c r="Y6" s="1"/>
      <c r="Z6" s="1"/>
      <c r="AA6" s="1"/>
      <c r="AB6" s="1"/>
      <c r="AC6" s="1"/>
      <c r="AD6" s="1"/>
      <c r="AE6" s="1"/>
    </row>
    <row r="7" spans="1:31" ht="13.5" customHeight="1">
      <c r="A7" s="2">
        <v>100</v>
      </c>
      <c r="B7" s="3">
        <v>13.4</v>
      </c>
      <c r="C7" s="3">
        <v>20.7</v>
      </c>
      <c r="D7" s="3">
        <v>23.5</v>
      </c>
      <c r="E7" s="3">
        <v>17.100000000000001</v>
      </c>
      <c r="F7" s="3">
        <v>5.6</v>
      </c>
      <c r="G7" s="3">
        <v>5.3</v>
      </c>
      <c r="H7" s="3">
        <v>7.9</v>
      </c>
      <c r="I7" s="3">
        <v>6.2</v>
      </c>
      <c r="J7" s="4">
        <v>0.3</v>
      </c>
      <c r="K7" s="1"/>
      <c r="L7" s="1"/>
      <c r="M7" s="1"/>
      <c r="N7" s="1"/>
      <c r="O7" s="1"/>
      <c r="P7" s="1"/>
      <c r="Q7" s="1"/>
      <c r="R7" s="1"/>
      <c r="S7" s="1"/>
      <c r="T7" s="1"/>
      <c r="U7" s="1"/>
      <c r="V7" s="1"/>
      <c r="W7" s="1"/>
      <c r="X7" s="1"/>
      <c r="Y7" s="1"/>
      <c r="Z7" s="1"/>
      <c r="AA7" s="1"/>
      <c r="AB7" s="1"/>
      <c r="AC7" s="1"/>
      <c r="AD7" s="1"/>
      <c r="AE7" s="1"/>
    </row>
    <row r="8" spans="1:31" ht="13.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ht="30" customHeight="1">
      <c r="A9" s="117" t="s">
        <v>538</v>
      </c>
      <c r="B9" s="73"/>
      <c r="C9" s="73"/>
      <c r="D9" s="73"/>
      <c r="E9" s="73"/>
      <c r="F9" s="73"/>
      <c r="G9" s="73"/>
      <c r="H9" s="73"/>
      <c r="I9" s="73"/>
      <c r="J9" s="73"/>
      <c r="K9" s="73"/>
      <c r="L9" s="73"/>
      <c r="M9" s="73"/>
      <c r="N9" s="73"/>
      <c r="O9" s="73"/>
      <c r="P9" s="73"/>
      <c r="Q9" s="73"/>
      <c r="R9" s="1"/>
      <c r="S9" s="1"/>
      <c r="T9" s="1"/>
      <c r="U9" s="1"/>
      <c r="V9" s="1"/>
      <c r="W9" s="1"/>
      <c r="X9" s="1"/>
      <c r="Y9" s="1"/>
      <c r="Z9" s="1"/>
      <c r="AA9" s="1"/>
      <c r="AB9" s="1"/>
      <c r="AC9" s="1"/>
      <c r="AD9" s="1"/>
      <c r="AE9" s="1"/>
    </row>
    <row r="10" spans="1:31" ht="3.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3.75" customHeight="1">
      <c r="A11" s="5"/>
      <c r="B11" s="7"/>
      <c r="C11" s="8"/>
      <c r="D11" s="8"/>
      <c r="E11" s="8"/>
      <c r="F11" s="8"/>
      <c r="G11" s="8"/>
      <c r="H11" s="9"/>
      <c r="I11" s="1"/>
      <c r="J11" s="1"/>
      <c r="K11" s="1"/>
      <c r="L11" s="1"/>
      <c r="M11" s="1"/>
      <c r="N11" s="1"/>
      <c r="O11" s="1"/>
      <c r="P11" s="1"/>
      <c r="Q11" s="1"/>
      <c r="R11" s="1"/>
      <c r="S11" s="1"/>
      <c r="T11" s="1"/>
      <c r="U11" s="1"/>
      <c r="V11" s="1"/>
      <c r="W11" s="1"/>
      <c r="X11" s="1"/>
      <c r="Y11" s="1"/>
      <c r="Z11" s="1"/>
      <c r="AA11" s="1"/>
      <c r="AB11" s="1"/>
      <c r="AC11" s="1"/>
      <c r="AD11" s="1"/>
      <c r="AE11" s="1"/>
    </row>
    <row r="12" spans="1:31" ht="150" customHeight="1">
      <c r="A12" s="54" t="s">
        <v>10</v>
      </c>
      <c r="B12" s="61" t="s">
        <v>299</v>
      </c>
      <c r="C12" s="61" t="s">
        <v>300</v>
      </c>
      <c r="D12" s="61" t="s">
        <v>301</v>
      </c>
      <c r="E12" s="61" t="s">
        <v>302</v>
      </c>
      <c r="F12" s="61" t="s">
        <v>303</v>
      </c>
      <c r="G12" s="61" t="s">
        <v>304</v>
      </c>
      <c r="H12" s="66" t="s">
        <v>14</v>
      </c>
      <c r="I12" s="1"/>
      <c r="J12" s="1"/>
      <c r="K12" s="1"/>
      <c r="L12" s="1"/>
      <c r="M12" s="1"/>
      <c r="N12" s="1"/>
      <c r="O12" s="1"/>
      <c r="P12" s="1"/>
      <c r="Q12" s="1"/>
      <c r="R12" s="1"/>
      <c r="S12" s="1"/>
      <c r="T12" s="1"/>
      <c r="U12" s="1"/>
      <c r="V12" s="1"/>
      <c r="W12" s="1"/>
      <c r="X12" s="1"/>
      <c r="Y12" s="1"/>
      <c r="Z12" s="1"/>
      <c r="AA12" s="1"/>
      <c r="AB12" s="1"/>
      <c r="AC12" s="1"/>
      <c r="AD12" s="1"/>
      <c r="AE12" s="1"/>
    </row>
    <row r="13" spans="1:31" ht="13.5" customHeight="1">
      <c r="A13" s="55">
        <v>1171</v>
      </c>
      <c r="B13" s="11">
        <v>360</v>
      </c>
      <c r="C13" s="11">
        <v>217</v>
      </c>
      <c r="D13" s="11">
        <v>123</v>
      </c>
      <c r="E13" s="11">
        <v>115</v>
      </c>
      <c r="F13" s="11">
        <v>123</v>
      </c>
      <c r="G13" s="11">
        <v>228</v>
      </c>
      <c r="H13" s="12">
        <v>5</v>
      </c>
      <c r="I13" s="1"/>
      <c r="J13" s="1"/>
      <c r="K13" s="1"/>
      <c r="L13" s="1"/>
      <c r="M13" s="1"/>
      <c r="N13" s="1"/>
      <c r="O13" s="1"/>
      <c r="P13" s="1"/>
      <c r="Q13" s="1"/>
      <c r="R13" s="1"/>
      <c r="S13" s="1"/>
      <c r="T13" s="1"/>
      <c r="U13" s="1"/>
      <c r="V13" s="1"/>
      <c r="W13" s="1"/>
      <c r="X13" s="1"/>
      <c r="Y13" s="1"/>
      <c r="Z13" s="1"/>
      <c r="AA13" s="1"/>
      <c r="AB13" s="1"/>
      <c r="AC13" s="1"/>
      <c r="AD13" s="1"/>
      <c r="AE13" s="1"/>
    </row>
    <row r="14" spans="1:31" ht="13.5" customHeight="1">
      <c r="A14" s="2">
        <v>100</v>
      </c>
      <c r="B14" s="3">
        <v>30.7</v>
      </c>
      <c r="C14" s="3">
        <v>18.5</v>
      </c>
      <c r="D14" s="3">
        <v>10.5</v>
      </c>
      <c r="E14" s="3">
        <v>9.8000000000000007</v>
      </c>
      <c r="F14" s="3">
        <v>10.5</v>
      </c>
      <c r="G14" s="3">
        <v>19.5</v>
      </c>
      <c r="H14" s="4">
        <v>0.4</v>
      </c>
      <c r="I14" s="1"/>
      <c r="J14" s="1"/>
      <c r="K14" s="1"/>
      <c r="L14" s="1"/>
      <c r="M14" s="1"/>
      <c r="N14" s="1"/>
      <c r="O14" s="1"/>
      <c r="P14" s="1"/>
      <c r="Q14" s="1"/>
      <c r="R14" s="1"/>
      <c r="S14" s="1"/>
      <c r="T14" s="1"/>
      <c r="U14" s="1"/>
      <c r="V14" s="1"/>
      <c r="W14" s="1"/>
      <c r="X14" s="1"/>
      <c r="Y14" s="1"/>
      <c r="Z14" s="1"/>
      <c r="AA14" s="1"/>
      <c r="AB14" s="1"/>
      <c r="AC14" s="1"/>
      <c r="AD14" s="1"/>
      <c r="AE14" s="1"/>
    </row>
    <row r="15" spans="1:31"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ht="30" customHeight="1">
      <c r="A16" s="117" t="s">
        <v>539</v>
      </c>
      <c r="B16" s="73"/>
      <c r="C16" s="73"/>
      <c r="D16" s="73"/>
      <c r="E16" s="73"/>
      <c r="F16" s="73"/>
      <c r="G16" s="73"/>
      <c r="H16" s="73"/>
      <c r="I16" s="73"/>
      <c r="J16" s="73"/>
      <c r="K16" s="73"/>
      <c r="L16" s="73"/>
      <c r="M16" s="73"/>
      <c r="N16" s="73"/>
      <c r="O16" s="73"/>
      <c r="P16" s="73"/>
      <c r="Q16" s="73"/>
      <c r="R16" s="1"/>
      <c r="S16" s="1"/>
      <c r="T16" s="1"/>
      <c r="U16" s="1"/>
      <c r="V16" s="1"/>
      <c r="W16" s="1"/>
      <c r="X16" s="1"/>
      <c r="Y16" s="1"/>
      <c r="Z16" s="1"/>
      <c r="AA16" s="1"/>
      <c r="AB16" s="1"/>
      <c r="AC16" s="1"/>
      <c r="AD16" s="1"/>
      <c r="AE16" s="1"/>
    </row>
    <row r="17" spans="1:31" ht="3.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3.75" customHeight="1">
      <c r="A18" s="5"/>
      <c r="B18" s="7"/>
      <c r="C18" s="8"/>
      <c r="D18" s="8"/>
      <c r="E18" s="8"/>
      <c r="F18" s="8"/>
      <c r="G18" s="8"/>
      <c r="H18" s="8"/>
      <c r="I18" s="8"/>
      <c r="J18" s="9"/>
      <c r="K18" s="1"/>
      <c r="L18" s="1"/>
      <c r="M18" s="1"/>
      <c r="N18" s="1"/>
      <c r="O18" s="1"/>
      <c r="P18" s="1"/>
      <c r="Q18" s="1"/>
      <c r="R18" s="1"/>
      <c r="S18" s="1"/>
      <c r="T18" s="1"/>
      <c r="U18" s="1"/>
      <c r="V18" s="1"/>
      <c r="W18" s="1"/>
      <c r="X18" s="1"/>
      <c r="Y18" s="1"/>
      <c r="Z18" s="1"/>
      <c r="AA18" s="1"/>
      <c r="AB18" s="1"/>
      <c r="AC18" s="1"/>
      <c r="AD18" s="1"/>
      <c r="AE18" s="1"/>
    </row>
    <row r="19" spans="1:31" ht="150" customHeight="1">
      <c r="A19" s="54" t="s">
        <v>10</v>
      </c>
      <c r="B19" s="61" t="s">
        <v>305</v>
      </c>
      <c r="C19" s="61" t="s">
        <v>306</v>
      </c>
      <c r="D19" s="61" t="s">
        <v>307</v>
      </c>
      <c r="E19" s="61" t="s">
        <v>308</v>
      </c>
      <c r="F19" s="61" t="s">
        <v>309</v>
      </c>
      <c r="G19" s="61" t="s">
        <v>310</v>
      </c>
      <c r="H19" s="61" t="s">
        <v>311</v>
      </c>
      <c r="I19" s="61" t="s">
        <v>30</v>
      </c>
      <c r="J19" s="66" t="s">
        <v>14</v>
      </c>
      <c r="K19" s="1"/>
      <c r="L19" s="1"/>
      <c r="M19" s="1"/>
      <c r="N19" s="1"/>
      <c r="O19" s="1"/>
      <c r="P19" s="1"/>
      <c r="Q19" s="1"/>
      <c r="R19" s="1"/>
      <c r="S19" s="1"/>
      <c r="T19" s="1"/>
      <c r="U19" s="1"/>
      <c r="V19" s="1"/>
      <c r="W19" s="1"/>
      <c r="X19" s="1"/>
      <c r="Y19" s="1"/>
      <c r="Z19" s="1"/>
      <c r="AA19" s="1"/>
      <c r="AB19" s="1"/>
      <c r="AC19" s="1"/>
      <c r="AD19" s="1"/>
      <c r="AE19" s="1"/>
    </row>
    <row r="20" spans="1:31" ht="13.5" customHeight="1">
      <c r="A20" s="55">
        <v>1171</v>
      </c>
      <c r="B20" s="11">
        <v>255</v>
      </c>
      <c r="C20" s="11">
        <v>438</v>
      </c>
      <c r="D20" s="11">
        <v>63</v>
      </c>
      <c r="E20" s="11">
        <v>69</v>
      </c>
      <c r="F20" s="11">
        <v>115</v>
      </c>
      <c r="G20" s="11">
        <v>38</v>
      </c>
      <c r="H20" s="11">
        <v>91</v>
      </c>
      <c r="I20" s="11">
        <v>95</v>
      </c>
      <c r="J20" s="12">
        <v>7</v>
      </c>
      <c r="K20" s="1"/>
      <c r="L20" s="1"/>
      <c r="M20" s="1"/>
      <c r="N20" s="1"/>
      <c r="O20" s="1"/>
      <c r="P20" s="1"/>
      <c r="Q20" s="1"/>
      <c r="R20" s="1"/>
      <c r="S20" s="1"/>
      <c r="T20" s="1"/>
      <c r="U20" s="1"/>
      <c r="V20" s="1"/>
      <c r="W20" s="1"/>
      <c r="X20" s="1"/>
      <c r="Y20" s="1"/>
      <c r="Z20" s="1"/>
      <c r="AA20" s="1"/>
      <c r="AB20" s="1"/>
      <c r="AC20" s="1"/>
      <c r="AD20" s="1"/>
      <c r="AE20" s="1"/>
    </row>
    <row r="21" spans="1:31" ht="13.5" customHeight="1">
      <c r="A21" s="2">
        <v>100</v>
      </c>
      <c r="B21" s="3">
        <v>21.8</v>
      </c>
      <c r="C21" s="3">
        <v>37.4</v>
      </c>
      <c r="D21" s="3">
        <v>5.4</v>
      </c>
      <c r="E21" s="3">
        <v>5.9</v>
      </c>
      <c r="F21" s="3">
        <v>9.8000000000000007</v>
      </c>
      <c r="G21" s="3">
        <v>3.2</v>
      </c>
      <c r="H21" s="3">
        <v>7.8</v>
      </c>
      <c r="I21" s="3">
        <v>8.1</v>
      </c>
      <c r="J21" s="4">
        <v>0.6</v>
      </c>
      <c r="K21" s="1"/>
      <c r="L21" s="1"/>
      <c r="M21" s="1"/>
      <c r="N21" s="1"/>
      <c r="O21" s="1"/>
      <c r="P21" s="1"/>
      <c r="Q21" s="1"/>
      <c r="R21" s="1"/>
      <c r="S21" s="1"/>
      <c r="T21" s="1"/>
      <c r="U21" s="1"/>
      <c r="V21" s="1"/>
      <c r="W21" s="1"/>
      <c r="X21" s="1"/>
      <c r="Y21" s="1"/>
      <c r="Z21" s="1"/>
      <c r="AA21" s="1"/>
      <c r="AB21" s="1"/>
      <c r="AC21" s="1"/>
      <c r="AD21" s="1"/>
      <c r="AE21" s="1"/>
    </row>
    <row r="22" spans="1:31" ht="13.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30" customHeight="1">
      <c r="A23" s="117" t="s">
        <v>540</v>
      </c>
      <c r="B23" s="73"/>
      <c r="C23" s="73"/>
      <c r="D23" s="73"/>
      <c r="E23" s="73"/>
      <c r="F23" s="73"/>
      <c r="G23" s="73"/>
      <c r="H23" s="73"/>
      <c r="I23" s="73"/>
      <c r="J23" s="73"/>
      <c r="K23" s="73"/>
      <c r="L23" s="73"/>
      <c r="M23" s="73"/>
      <c r="N23" s="73"/>
      <c r="O23" s="73"/>
      <c r="P23" s="73"/>
      <c r="Q23" s="73"/>
      <c r="R23" s="1"/>
      <c r="S23" s="1"/>
      <c r="T23" s="1"/>
      <c r="U23" s="1"/>
      <c r="V23" s="1"/>
      <c r="W23" s="1"/>
      <c r="X23" s="1"/>
      <c r="Y23" s="1"/>
      <c r="Z23" s="1"/>
      <c r="AA23" s="1"/>
      <c r="AB23" s="1"/>
      <c r="AC23" s="1"/>
      <c r="AD23" s="1"/>
      <c r="AE23" s="1"/>
    </row>
    <row r="24" spans="1:31" ht="3.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3.75" customHeight="1">
      <c r="A25" s="5"/>
      <c r="B25" s="7"/>
      <c r="C25" s="8"/>
      <c r="D25" s="8"/>
      <c r="E25" s="8"/>
      <c r="F25" s="8"/>
      <c r="G25" s="8"/>
      <c r="H25" s="8"/>
      <c r="I25" s="9"/>
      <c r="J25" s="1"/>
      <c r="K25" s="1"/>
      <c r="L25" s="1"/>
      <c r="M25" s="1"/>
      <c r="N25" s="1"/>
      <c r="O25" s="1"/>
      <c r="P25" s="1"/>
      <c r="Q25" s="1"/>
      <c r="R25" s="1"/>
      <c r="S25" s="1"/>
      <c r="T25" s="1"/>
      <c r="U25" s="1"/>
      <c r="V25" s="1"/>
      <c r="W25" s="1"/>
      <c r="X25" s="1"/>
      <c r="Y25" s="1"/>
      <c r="Z25" s="1"/>
      <c r="AA25" s="1"/>
      <c r="AB25" s="1"/>
      <c r="AC25" s="1"/>
      <c r="AD25" s="1"/>
      <c r="AE25" s="1"/>
    </row>
    <row r="26" spans="1:31" ht="150" customHeight="1">
      <c r="A26" s="54" t="s">
        <v>10</v>
      </c>
      <c r="B26" s="61" t="s">
        <v>312</v>
      </c>
      <c r="C26" s="61" t="s">
        <v>313</v>
      </c>
      <c r="D26" s="61" t="s">
        <v>314</v>
      </c>
      <c r="E26" s="61" t="s">
        <v>315</v>
      </c>
      <c r="F26" s="61" t="s">
        <v>316</v>
      </c>
      <c r="G26" s="61" t="s">
        <v>317</v>
      </c>
      <c r="H26" s="61" t="s">
        <v>30</v>
      </c>
      <c r="I26" s="66" t="s">
        <v>14</v>
      </c>
      <c r="J26" s="1"/>
      <c r="K26" s="1"/>
      <c r="L26" s="1"/>
      <c r="M26" s="1"/>
      <c r="N26" s="1"/>
      <c r="O26" s="1"/>
      <c r="P26" s="1"/>
      <c r="Q26" s="1"/>
      <c r="R26" s="1"/>
      <c r="S26" s="1"/>
      <c r="T26" s="1"/>
      <c r="U26" s="1"/>
      <c r="V26" s="1"/>
      <c r="W26" s="1"/>
      <c r="X26" s="1"/>
      <c r="Y26" s="1"/>
      <c r="Z26" s="1"/>
      <c r="AA26" s="1"/>
      <c r="AB26" s="1"/>
      <c r="AC26" s="1"/>
      <c r="AD26" s="1"/>
      <c r="AE26" s="1"/>
    </row>
    <row r="27" spans="1:31" ht="13.5" customHeight="1">
      <c r="A27" s="55">
        <v>1171</v>
      </c>
      <c r="B27" s="11">
        <v>310</v>
      </c>
      <c r="C27" s="11">
        <v>290</v>
      </c>
      <c r="D27" s="11">
        <v>367</v>
      </c>
      <c r="E27" s="11">
        <v>20</v>
      </c>
      <c r="F27" s="11">
        <v>5</v>
      </c>
      <c r="G27" s="11">
        <v>121</v>
      </c>
      <c r="H27" s="11">
        <v>51</v>
      </c>
      <c r="I27" s="12">
        <v>7</v>
      </c>
      <c r="J27" s="1"/>
      <c r="K27" s="1"/>
      <c r="L27" s="1"/>
      <c r="M27" s="1"/>
      <c r="N27" s="1"/>
      <c r="O27" s="1"/>
      <c r="P27" s="1"/>
      <c r="Q27" s="1"/>
      <c r="R27" s="1"/>
      <c r="S27" s="1"/>
      <c r="T27" s="1"/>
      <c r="U27" s="1"/>
      <c r="V27" s="1"/>
      <c r="W27" s="1"/>
      <c r="X27" s="1"/>
      <c r="Y27" s="1"/>
      <c r="Z27" s="1"/>
      <c r="AA27" s="1"/>
      <c r="AB27" s="1"/>
      <c r="AC27" s="1"/>
      <c r="AD27" s="1"/>
      <c r="AE27" s="1"/>
    </row>
    <row r="28" spans="1:31" ht="13.5" customHeight="1">
      <c r="A28" s="2">
        <v>100</v>
      </c>
      <c r="B28" s="3">
        <v>26.5</v>
      </c>
      <c r="C28" s="3">
        <v>24.8</v>
      </c>
      <c r="D28" s="3">
        <v>31.3</v>
      </c>
      <c r="E28" s="3">
        <v>1.7</v>
      </c>
      <c r="F28" s="3">
        <v>0.4</v>
      </c>
      <c r="G28" s="3">
        <v>10.3</v>
      </c>
      <c r="H28" s="3">
        <v>4.4000000000000004</v>
      </c>
      <c r="I28" s="4">
        <v>0.6</v>
      </c>
      <c r="J28" s="1"/>
      <c r="K28" s="1"/>
      <c r="L28" s="1"/>
      <c r="M28" s="1"/>
      <c r="N28" s="1"/>
      <c r="O28" s="1"/>
      <c r="P28" s="1"/>
      <c r="Q28" s="1"/>
      <c r="R28" s="1"/>
      <c r="S28" s="1"/>
      <c r="T28" s="1"/>
      <c r="U28" s="1"/>
      <c r="V28" s="1"/>
      <c r="W28" s="1"/>
      <c r="X28" s="1"/>
      <c r="Y28" s="1"/>
      <c r="Z28" s="1"/>
      <c r="AA28" s="1"/>
      <c r="AB28" s="1"/>
      <c r="AC28" s="1"/>
      <c r="AD28" s="1"/>
      <c r="AE28" s="1"/>
    </row>
    <row r="29" spans="1:31"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30" customHeight="1">
      <c r="A30" s="117" t="s">
        <v>541</v>
      </c>
      <c r="B30" s="73"/>
      <c r="C30" s="73"/>
      <c r="D30" s="73"/>
      <c r="E30" s="73"/>
      <c r="F30" s="73"/>
      <c r="G30" s="73"/>
      <c r="H30" s="73"/>
      <c r="I30" s="73"/>
      <c r="J30" s="73"/>
      <c r="K30" s="73"/>
      <c r="L30" s="73"/>
      <c r="M30" s="73"/>
      <c r="N30" s="73"/>
      <c r="O30" s="73"/>
      <c r="P30" s="73"/>
      <c r="Q30" s="73"/>
      <c r="R30" s="1"/>
      <c r="S30" s="1"/>
      <c r="T30" s="1"/>
      <c r="U30" s="1"/>
      <c r="V30" s="1"/>
      <c r="W30" s="1"/>
      <c r="X30" s="1"/>
      <c r="Y30" s="1"/>
      <c r="Z30" s="1"/>
      <c r="AA30" s="1"/>
      <c r="AB30" s="1"/>
      <c r="AC30" s="1"/>
      <c r="AD30" s="1"/>
      <c r="AE30" s="1"/>
    </row>
    <row r="31" spans="1:31" ht="3.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3.75" customHeight="1">
      <c r="A32" s="5"/>
      <c r="B32" s="7"/>
      <c r="C32" s="8"/>
      <c r="D32" s="8"/>
      <c r="E32" s="8"/>
      <c r="F32" s="8"/>
      <c r="G32" s="9"/>
      <c r="H32" s="1"/>
      <c r="I32" s="1"/>
      <c r="J32" s="1"/>
      <c r="K32" s="1"/>
      <c r="L32" s="1"/>
      <c r="M32" s="1"/>
      <c r="N32" s="1"/>
      <c r="O32" s="1"/>
      <c r="P32" s="1"/>
      <c r="Q32" s="1"/>
      <c r="R32" s="1"/>
      <c r="S32" s="1"/>
      <c r="T32" s="1"/>
      <c r="U32" s="1"/>
      <c r="V32" s="1"/>
      <c r="W32" s="1"/>
      <c r="X32" s="1"/>
      <c r="Y32" s="1"/>
      <c r="Z32" s="1"/>
      <c r="AA32" s="1"/>
      <c r="AB32" s="1"/>
      <c r="AC32" s="1"/>
      <c r="AD32" s="1"/>
      <c r="AE32" s="1"/>
    </row>
    <row r="33" spans="1:31" ht="150" customHeight="1">
      <c r="A33" s="54" t="s">
        <v>10</v>
      </c>
      <c r="B33" s="61" t="s">
        <v>318</v>
      </c>
      <c r="C33" s="61" t="s">
        <v>319</v>
      </c>
      <c r="D33" s="61" t="s">
        <v>320</v>
      </c>
      <c r="E33" s="61" t="s">
        <v>321</v>
      </c>
      <c r="F33" s="61" t="s">
        <v>322</v>
      </c>
      <c r="G33" s="66" t="s">
        <v>14</v>
      </c>
      <c r="H33" s="1"/>
      <c r="I33" s="1"/>
      <c r="J33" s="1"/>
      <c r="K33" s="1"/>
      <c r="L33" s="1"/>
      <c r="M33" s="1"/>
      <c r="N33" s="1"/>
      <c r="O33" s="1"/>
      <c r="P33" s="1"/>
      <c r="Q33" s="1"/>
      <c r="R33" s="1"/>
      <c r="S33" s="1"/>
      <c r="T33" s="1"/>
      <c r="U33" s="1"/>
      <c r="V33" s="1"/>
      <c r="W33" s="1"/>
      <c r="X33" s="1"/>
      <c r="Y33" s="1"/>
      <c r="Z33" s="1"/>
      <c r="AA33" s="1"/>
      <c r="AB33" s="1"/>
      <c r="AC33" s="1"/>
      <c r="AD33" s="1"/>
      <c r="AE33" s="1"/>
    </row>
    <row r="34" spans="1:31" ht="13.5" customHeight="1">
      <c r="A34" s="10">
        <v>513</v>
      </c>
      <c r="B34" s="11">
        <v>59</v>
      </c>
      <c r="C34" s="11">
        <v>234</v>
      </c>
      <c r="D34" s="11">
        <v>171</v>
      </c>
      <c r="E34" s="11">
        <v>30</v>
      </c>
      <c r="F34" s="11">
        <v>8</v>
      </c>
      <c r="G34" s="12">
        <v>11</v>
      </c>
      <c r="H34" s="1"/>
      <c r="I34" s="1"/>
      <c r="J34" s="1"/>
      <c r="K34" s="1"/>
      <c r="L34" s="1"/>
      <c r="M34" s="1"/>
      <c r="N34" s="1"/>
      <c r="O34" s="1"/>
      <c r="P34" s="1"/>
      <c r="Q34" s="1"/>
      <c r="R34" s="1"/>
      <c r="S34" s="1"/>
      <c r="T34" s="1"/>
      <c r="U34" s="1"/>
      <c r="V34" s="1"/>
      <c r="W34" s="1"/>
      <c r="X34" s="1"/>
      <c r="Y34" s="1"/>
      <c r="Z34" s="1"/>
      <c r="AA34" s="1"/>
      <c r="AB34" s="1"/>
      <c r="AC34" s="1"/>
      <c r="AD34" s="1"/>
      <c r="AE34" s="1"/>
    </row>
    <row r="35" spans="1:31" ht="13.5" customHeight="1">
      <c r="A35" s="2">
        <v>100</v>
      </c>
      <c r="B35" s="3">
        <v>11.5</v>
      </c>
      <c r="C35" s="3">
        <v>45.6</v>
      </c>
      <c r="D35" s="3">
        <v>33.299999999999997</v>
      </c>
      <c r="E35" s="3">
        <v>5.8</v>
      </c>
      <c r="F35" s="3">
        <v>1.6</v>
      </c>
      <c r="G35" s="4">
        <v>2.1</v>
      </c>
      <c r="H35" s="1"/>
      <c r="I35" s="1"/>
      <c r="J35" s="1"/>
      <c r="K35" s="1"/>
      <c r="L35" s="1"/>
      <c r="M35" s="1"/>
      <c r="N35" s="1"/>
      <c r="O35" s="1"/>
      <c r="P35" s="1"/>
      <c r="Q35" s="1"/>
      <c r="R35" s="1"/>
      <c r="S35" s="1"/>
      <c r="T35" s="1"/>
      <c r="U35" s="1"/>
      <c r="V35" s="1"/>
      <c r="W35" s="1"/>
      <c r="X35" s="1"/>
      <c r="Y35" s="1"/>
      <c r="Z35" s="1"/>
      <c r="AA35" s="1"/>
      <c r="AB35" s="1"/>
      <c r="AC35" s="1"/>
      <c r="AD35" s="1"/>
      <c r="AE35" s="1"/>
    </row>
    <row r="36" spans="1:31"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30" customHeight="1">
      <c r="A37" s="117" t="s">
        <v>542</v>
      </c>
      <c r="B37" s="73"/>
      <c r="C37" s="73"/>
      <c r="D37" s="73"/>
      <c r="E37" s="73"/>
      <c r="F37" s="73"/>
      <c r="G37" s="73"/>
      <c r="H37" s="73"/>
      <c r="I37" s="73"/>
      <c r="J37" s="73"/>
      <c r="K37" s="73"/>
      <c r="L37" s="73"/>
      <c r="M37" s="73"/>
      <c r="N37" s="73"/>
      <c r="O37" s="73"/>
      <c r="P37" s="73"/>
      <c r="Q37" s="73"/>
      <c r="R37" s="1"/>
      <c r="S37" s="1"/>
      <c r="T37" s="1"/>
      <c r="U37" s="1"/>
      <c r="V37" s="1"/>
      <c r="W37" s="1"/>
      <c r="X37" s="1"/>
      <c r="Y37" s="1"/>
      <c r="Z37" s="1"/>
      <c r="AA37" s="1"/>
      <c r="AB37" s="1"/>
      <c r="AC37" s="1"/>
      <c r="AD37" s="1"/>
      <c r="AE37" s="1"/>
    </row>
    <row r="38" spans="1:31" ht="3.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3.75" customHeight="1">
      <c r="A39" s="5"/>
      <c r="B39" s="7"/>
      <c r="C39" s="8"/>
      <c r="D39" s="8"/>
      <c r="E39" s="8"/>
      <c r="F39" s="8"/>
      <c r="G39" s="8"/>
      <c r="H39" s="8"/>
      <c r="I39" s="8"/>
      <c r="J39" s="8"/>
      <c r="K39" s="8"/>
      <c r="L39" s="9"/>
      <c r="M39" s="1"/>
      <c r="N39" s="1"/>
      <c r="O39" s="1"/>
      <c r="P39" s="1"/>
      <c r="Q39" s="1"/>
      <c r="R39" s="1"/>
      <c r="S39" s="1"/>
      <c r="T39" s="1"/>
      <c r="U39" s="1"/>
      <c r="V39" s="1"/>
      <c r="W39" s="1"/>
      <c r="X39" s="1"/>
      <c r="Y39" s="1"/>
      <c r="Z39" s="1"/>
      <c r="AA39" s="1"/>
      <c r="AB39" s="1"/>
      <c r="AC39" s="1"/>
      <c r="AD39" s="1"/>
      <c r="AE39" s="1"/>
    </row>
    <row r="40" spans="1:31" ht="150" customHeight="1">
      <c r="A40" s="54" t="s">
        <v>10</v>
      </c>
      <c r="B40" s="61" t="s">
        <v>323</v>
      </c>
      <c r="C40" s="61" t="s">
        <v>324</v>
      </c>
      <c r="D40" s="61" t="s">
        <v>325</v>
      </c>
      <c r="E40" s="61" t="s">
        <v>326</v>
      </c>
      <c r="F40" s="61" t="s">
        <v>327</v>
      </c>
      <c r="G40" s="61" t="s">
        <v>328</v>
      </c>
      <c r="H40" s="61" t="s">
        <v>329</v>
      </c>
      <c r="I40" s="61" t="s">
        <v>330</v>
      </c>
      <c r="J40" s="61" t="s">
        <v>331</v>
      </c>
      <c r="K40" s="61" t="s">
        <v>30</v>
      </c>
      <c r="L40" s="66" t="s">
        <v>14</v>
      </c>
      <c r="M40" s="1"/>
      <c r="N40" s="1"/>
      <c r="O40" s="1"/>
      <c r="P40" s="1"/>
      <c r="Q40" s="1"/>
      <c r="R40" s="1"/>
      <c r="S40" s="1"/>
      <c r="T40" s="1"/>
      <c r="U40" s="1"/>
      <c r="V40" s="1"/>
      <c r="W40" s="1"/>
      <c r="X40" s="1"/>
      <c r="Y40" s="1"/>
      <c r="Z40" s="1"/>
      <c r="AA40" s="1"/>
      <c r="AB40" s="1"/>
      <c r="AC40" s="1"/>
      <c r="AD40" s="1"/>
      <c r="AE40" s="1"/>
    </row>
    <row r="41" spans="1:31" ht="13.5" customHeight="1">
      <c r="A41" s="10">
        <v>513</v>
      </c>
      <c r="B41" s="11">
        <v>153</v>
      </c>
      <c r="C41" s="11">
        <v>118</v>
      </c>
      <c r="D41" s="11">
        <v>53</v>
      </c>
      <c r="E41" s="11">
        <v>57</v>
      </c>
      <c r="F41" s="11">
        <v>3</v>
      </c>
      <c r="G41" s="11">
        <v>67</v>
      </c>
      <c r="H41" s="11">
        <v>3</v>
      </c>
      <c r="I41" s="11">
        <v>120</v>
      </c>
      <c r="J41" s="11">
        <v>10</v>
      </c>
      <c r="K41" s="11">
        <v>15</v>
      </c>
      <c r="L41" s="12">
        <v>35</v>
      </c>
      <c r="M41" s="1"/>
      <c r="N41" s="1"/>
      <c r="O41" s="1"/>
      <c r="P41" s="1"/>
      <c r="Q41" s="1"/>
      <c r="R41" s="1"/>
      <c r="S41" s="1"/>
      <c r="T41" s="1"/>
      <c r="U41" s="1"/>
      <c r="V41" s="1"/>
      <c r="W41" s="1"/>
      <c r="X41" s="1"/>
      <c r="Y41" s="1"/>
      <c r="Z41" s="1"/>
      <c r="AA41" s="1"/>
      <c r="AB41" s="1"/>
      <c r="AC41" s="1"/>
      <c r="AD41" s="1"/>
      <c r="AE41" s="1"/>
    </row>
    <row r="42" spans="1:31" ht="13.5" customHeight="1">
      <c r="A42" s="2">
        <v>100</v>
      </c>
      <c r="B42" s="3">
        <v>29.8</v>
      </c>
      <c r="C42" s="3">
        <v>23</v>
      </c>
      <c r="D42" s="3">
        <v>10.3</v>
      </c>
      <c r="E42" s="3">
        <v>11.1</v>
      </c>
      <c r="F42" s="3">
        <v>0.6</v>
      </c>
      <c r="G42" s="3">
        <v>13.1</v>
      </c>
      <c r="H42" s="3">
        <v>0.6</v>
      </c>
      <c r="I42" s="3">
        <v>23.4</v>
      </c>
      <c r="J42" s="3">
        <v>1.9</v>
      </c>
      <c r="K42" s="3">
        <v>2.9</v>
      </c>
      <c r="L42" s="4">
        <v>6.8</v>
      </c>
      <c r="M42" s="1"/>
      <c r="N42" s="1"/>
      <c r="O42" s="1"/>
      <c r="P42" s="1"/>
      <c r="Q42" s="1"/>
      <c r="R42" s="1"/>
      <c r="S42" s="1"/>
      <c r="T42" s="1"/>
      <c r="U42" s="1"/>
      <c r="V42" s="1"/>
      <c r="W42" s="1"/>
      <c r="X42" s="1"/>
      <c r="Y42" s="1"/>
      <c r="Z42" s="1"/>
      <c r="AA42" s="1"/>
      <c r="AB42" s="1"/>
      <c r="AC42" s="1"/>
      <c r="AD42" s="1"/>
      <c r="AE42" s="1"/>
    </row>
    <row r="43" spans="1:31"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30" customHeight="1">
      <c r="A44" s="117" t="s">
        <v>543</v>
      </c>
      <c r="B44" s="73"/>
      <c r="C44" s="73"/>
      <c r="D44" s="73"/>
      <c r="E44" s="73"/>
      <c r="F44" s="73"/>
      <c r="G44" s="73"/>
      <c r="H44" s="73"/>
      <c r="I44" s="73"/>
      <c r="J44" s="73"/>
      <c r="K44" s="73"/>
      <c r="L44" s="73"/>
      <c r="M44" s="73"/>
      <c r="N44" s="73"/>
      <c r="O44" s="73"/>
      <c r="P44" s="73"/>
      <c r="Q44" s="73"/>
      <c r="R44" s="1"/>
      <c r="S44" s="1"/>
      <c r="T44" s="1"/>
      <c r="U44" s="1"/>
      <c r="V44" s="1"/>
      <c r="W44" s="1"/>
      <c r="X44" s="1"/>
      <c r="Y44" s="1"/>
      <c r="Z44" s="1"/>
      <c r="AA44" s="1"/>
      <c r="AB44" s="1"/>
      <c r="AC44" s="1"/>
      <c r="AD44" s="1"/>
      <c r="AE44" s="1"/>
    </row>
    <row r="45" spans="1:31" ht="3.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3.75" customHeight="1">
      <c r="A46" s="5"/>
      <c r="B46" s="7"/>
      <c r="C46" s="8"/>
      <c r="D46" s="8"/>
      <c r="E46" s="8"/>
      <c r="F46" s="8"/>
      <c r="G46" s="8"/>
      <c r="H46" s="8"/>
      <c r="I46" s="8"/>
      <c r="J46" s="8"/>
      <c r="K46" s="8"/>
      <c r="L46" s="8"/>
      <c r="M46" s="9"/>
      <c r="N46" s="1"/>
      <c r="O46" s="1"/>
      <c r="P46" s="1"/>
      <c r="Q46" s="1"/>
      <c r="R46" s="1"/>
      <c r="S46" s="1"/>
      <c r="T46" s="1"/>
      <c r="U46" s="1"/>
      <c r="V46" s="1"/>
      <c r="W46" s="1"/>
      <c r="X46" s="1"/>
      <c r="Y46" s="1"/>
      <c r="Z46" s="1"/>
      <c r="AA46" s="1"/>
      <c r="AB46" s="1"/>
      <c r="AC46" s="1"/>
      <c r="AD46" s="1"/>
      <c r="AE46" s="1"/>
    </row>
    <row r="47" spans="1:31" ht="150" customHeight="1">
      <c r="A47" s="54" t="s">
        <v>10</v>
      </c>
      <c r="B47" s="61" t="s">
        <v>332</v>
      </c>
      <c r="C47" s="61" t="s">
        <v>333</v>
      </c>
      <c r="D47" s="61" t="s">
        <v>334</v>
      </c>
      <c r="E47" s="61" t="s">
        <v>335</v>
      </c>
      <c r="F47" s="61" t="s">
        <v>336</v>
      </c>
      <c r="G47" s="61" t="s">
        <v>337</v>
      </c>
      <c r="H47" s="62" t="s">
        <v>338</v>
      </c>
      <c r="I47" s="61" t="s">
        <v>339</v>
      </c>
      <c r="J47" s="61" t="s">
        <v>340</v>
      </c>
      <c r="K47" s="61" t="s">
        <v>341</v>
      </c>
      <c r="L47" s="61" t="s">
        <v>30</v>
      </c>
      <c r="M47" s="66" t="s">
        <v>14</v>
      </c>
      <c r="N47" s="1"/>
      <c r="O47" s="1"/>
      <c r="P47" s="1"/>
      <c r="Q47" s="1"/>
      <c r="R47" s="1"/>
      <c r="S47" s="1"/>
      <c r="T47" s="1"/>
      <c r="U47" s="1"/>
      <c r="V47" s="1"/>
      <c r="W47" s="1"/>
      <c r="X47" s="1"/>
      <c r="Y47" s="1"/>
      <c r="Z47" s="1"/>
      <c r="AA47" s="1"/>
      <c r="AB47" s="1"/>
      <c r="AC47" s="1"/>
      <c r="AD47" s="1"/>
      <c r="AE47" s="1"/>
    </row>
    <row r="48" spans="1:31" ht="13.5" customHeight="1">
      <c r="A48" s="55">
        <v>1171</v>
      </c>
      <c r="B48" s="11">
        <v>69</v>
      </c>
      <c r="C48" s="11">
        <v>108</v>
      </c>
      <c r="D48" s="11">
        <v>376</v>
      </c>
      <c r="E48" s="11">
        <v>2</v>
      </c>
      <c r="F48" s="11">
        <v>433</v>
      </c>
      <c r="G48" s="11">
        <v>2</v>
      </c>
      <c r="H48" s="11">
        <v>54</v>
      </c>
      <c r="I48" s="11">
        <v>25</v>
      </c>
      <c r="J48" s="11">
        <v>50</v>
      </c>
      <c r="K48" s="11">
        <v>24</v>
      </c>
      <c r="L48" s="11">
        <v>11</v>
      </c>
      <c r="M48" s="12">
        <v>17</v>
      </c>
      <c r="N48" s="1"/>
      <c r="O48" s="1"/>
      <c r="P48" s="1"/>
      <c r="Q48" s="1"/>
      <c r="R48" s="1"/>
      <c r="S48" s="1"/>
      <c r="T48" s="1"/>
      <c r="U48" s="1"/>
      <c r="V48" s="1"/>
      <c r="W48" s="1"/>
      <c r="X48" s="1"/>
      <c r="Y48" s="1"/>
      <c r="Z48" s="1"/>
      <c r="AA48" s="1"/>
      <c r="AB48" s="1"/>
      <c r="AC48" s="1"/>
      <c r="AD48" s="1"/>
      <c r="AE48" s="1"/>
    </row>
    <row r="49" spans="1:31" ht="13.5" customHeight="1">
      <c r="A49" s="2">
        <v>100</v>
      </c>
      <c r="B49" s="3">
        <v>5.9</v>
      </c>
      <c r="C49" s="3">
        <v>9.1999999999999993</v>
      </c>
      <c r="D49" s="3">
        <v>32.1</v>
      </c>
      <c r="E49" s="3">
        <v>0.2</v>
      </c>
      <c r="F49" s="3">
        <v>37</v>
      </c>
      <c r="G49" s="3">
        <v>0.2</v>
      </c>
      <c r="H49" s="3">
        <v>4.5999999999999996</v>
      </c>
      <c r="I49" s="3">
        <v>2.1</v>
      </c>
      <c r="J49" s="3">
        <v>4.3</v>
      </c>
      <c r="K49" s="3">
        <v>2</v>
      </c>
      <c r="L49" s="3">
        <v>0.9</v>
      </c>
      <c r="M49" s="4">
        <v>1.5</v>
      </c>
      <c r="N49" s="1"/>
      <c r="O49" s="1"/>
      <c r="P49" s="1"/>
      <c r="Q49" s="1"/>
      <c r="R49" s="1"/>
      <c r="S49" s="1"/>
      <c r="T49" s="1"/>
      <c r="U49" s="1"/>
      <c r="V49" s="1"/>
      <c r="W49" s="1"/>
      <c r="X49" s="1"/>
      <c r="Y49" s="1"/>
      <c r="Z49" s="1"/>
      <c r="AA49" s="1"/>
      <c r="AB49" s="1"/>
      <c r="AC49" s="1"/>
      <c r="AD49" s="1"/>
      <c r="AE49" s="1"/>
    </row>
    <row r="50" spans="1:31"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30" customHeight="1">
      <c r="A51" s="117" t="s">
        <v>544</v>
      </c>
      <c r="B51" s="73"/>
      <c r="C51" s="73"/>
      <c r="D51" s="73"/>
      <c r="E51" s="73"/>
      <c r="F51" s="73"/>
      <c r="G51" s="73"/>
      <c r="H51" s="73"/>
      <c r="I51" s="73"/>
      <c r="J51" s="73"/>
      <c r="K51" s="73"/>
      <c r="L51" s="73"/>
      <c r="M51" s="73"/>
      <c r="N51" s="73"/>
      <c r="O51" s="73"/>
      <c r="P51" s="73"/>
      <c r="Q51" s="73"/>
      <c r="R51" s="1"/>
      <c r="S51" s="1"/>
      <c r="T51" s="1"/>
      <c r="U51" s="1"/>
      <c r="V51" s="1"/>
      <c r="W51" s="1"/>
      <c r="X51" s="1"/>
      <c r="Y51" s="1"/>
      <c r="Z51" s="1"/>
      <c r="AA51" s="1"/>
      <c r="AB51" s="1"/>
      <c r="AC51" s="1"/>
      <c r="AD51" s="1"/>
      <c r="AE51" s="1"/>
    </row>
    <row r="52" spans="1:31" ht="3.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3.75" customHeight="1">
      <c r="A53" s="5"/>
      <c r="B53" s="7"/>
      <c r="C53" s="8"/>
      <c r="D53" s="8"/>
      <c r="E53" s="8"/>
      <c r="F53" s="8"/>
      <c r="G53" s="9"/>
      <c r="H53" s="1"/>
      <c r="I53" s="1"/>
      <c r="J53" s="1"/>
      <c r="K53" s="1"/>
      <c r="L53" s="1"/>
      <c r="M53" s="1"/>
      <c r="N53" s="1"/>
      <c r="O53" s="1"/>
      <c r="P53" s="1"/>
      <c r="Q53" s="1"/>
      <c r="R53" s="1"/>
      <c r="S53" s="1"/>
      <c r="T53" s="1"/>
      <c r="U53" s="1"/>
      <c r="V53" s="1"/>
      <c r="W53" s="1"/>
      <c r="X53" s="1"/>
      <c r="Y53" s="1"/>
      <c r="Z53" s="1"/>
      <c r="AA53" s="1"/>
      <c r="AB53" s="1"/>
      <c r="AC53" s="1"/>
      <c r="AD53" s="1"/>
      <c r="AE53" s="1"/>
    </row>
    <row r="54" spans="1:31" ht="150" customHeight="1">
      <c r="A54" s="54" t="s">
        <v>10</v>
      </c>
      <c r="B54" s="61" t="s">
        <v>342</v>
      </c>
      <c r="C54" s="61" t="s">
        <v>343</v>
      </c>
      <c r="D54" s="61" t="s">
        <v>344</v>
      </c>
      <c r="E54" s="61" t="s">
        <v>346</v>
      </c>
      <c r="F54" s="61" t="s">
        <v>345</v>
      </c>
      <c r="G54" s="66" t="s">
        <v>14</v>
      </c>
      <c r="H54" s="1"/>
      <c r="I54" s="1"/>
      <c r="J54" s="1"/>
      <c r="K54" s="1"/>
      <c r="L54" s="1"/>
      <c r="M54" s="1"/>
      <c r="N54" s="1"/>
      <c r="O54" s="1"/>
      <c r="P54" s="1"/>
      <c r="Q54" s="1"/>
      <c r="R54" s="1"/>
      <c r="S54" s="1"/>
      <c r="T54" s="1"/>
      <c r="U54" s="1"/>
      <c r="V54" s="1"/>
      <c r="W54" s="1"/>
      <c r="X54" s="1"/>
      <c r="Y54" s="1"/>
      <c r="Z54" s="1"/>
      <c r="AA54" s="1"/>
      <c r="AB54" s="1"/>
      <c r="AC54" s="1"/>
      <c r="AD54" s="1"/>
      <c r="AE54" s="1"/>
    </row>
    <row r="55" spans="1:31" ht="13.5" customHeight="1">
      <c r="A55" s="55">
        <v>1171</v>
      </c>
      <c r="B55" s="11">
        <v>378</v>
      </c>
      <c r="C55" s="11">
        <v>352</v>
      </c>
      <c r="D55" s="11">
        <v>183</v>
      </c>
      <c r="E55" s="11">
        <v>5</v>
      </c>
      <c r="F55" s="11">
        <v>235</v>
      </c>
      <c r="G55" s="12">
        <v>18</v>
      </c>
      <c r="H55" s="1"/>
      <c r="I55" s="1"/>
      <c r="J55" s="1"/>
      <c r="K55" s="1"/>
      <c r="L55" s="1"/>
      <c r="M55" s="1"/>
      <c r="N55" s="1"/>
      <c r="O55" s="1"/>
      <c r="P55" s="1"/>
      <c r="Q55" s="1"/>
      <c r="R55" s="1"/>
      <c r="S55" s="1"/>
      <c r="T55" s="1"/>
      <c r="U55" s="1"/>
      <c r="V55" s="1"/>
      <c r="W55" s="1"/>
      <c r="X55" s="1"/>
      <c r="Y55" s="1"/>
      <c r="Z55" s="1"/>
      <c r="AA55" s="1"/>
      <c r="AB55" s="1"/>
      <c r="AC55" s="1"/>
      <c r="AD55" s="1"/>
      <c r="AE55" s="1"/>
    </row>
    <row r="56" spans="1:31" ht="13.5" customHeight="1">
      <c r="A56" s="2">
        <v>100</v>
      </c>
      <c r="B56" s="3">
        <v>32.299999999999997</v>
      </c>
      <c r="C56" s="3">
        <v>30.1</v>
      </c>
      <c r="D56" s="3">
        <v>15.6</v>
      </c>
      <c r="E56" s="3">
        <v>0.4</v>
      </c>
      <c r="F56" s="3">
        <v>20.100000000000001</v>
      </c>
      <c r="G56" s="4">
        <v>1.5</v>
      </c>
      <c r="H56" s="1"/>
      <c r="I56" s="1"/>
      <c r="J56" s="1"/>
      <c r="K56" s="1"/>
      <c r="L56" s="1"/>
      <c r="M56" s="1"/>
      <c r="N56" s="1"/>
      <c r="O56" s="1"/>
      <c r="P56" s="1"/>
      <c r="Q56" s="1"/>
      <c r="R56" s="1"/>
      <c r="S56" s="1"/>
      <c r="T56" s="1"/>
      <c r="U56" s="1"/>
      <c r="V56" s="1"/>
      <c r="W56" s="1"/>
      <c r="X56" s="1"/>
      <c r="Y56" s="1"/>
      <c r="Z56" s="1"/>
      <c r="AA56" s="1"/>
      <c r="AB56" s="1"/>
      <c r="AC56" s="1"/>
      <c r="AD56" s="1"/>
      <c r="AE56" s="1"/>
    </row>
    <row r="57" spans="1:31"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30" customHeight="1">
      <c r="A58" s="117" t="s">
        <v>545</v>
      </c>
      <c r="B58" s="73"/>
      <c r="C58" s="73"/>
      <c r="D58" s="73"/>
      <c r="E58" s="73"/>
      <c r="F58" s="73"/>
      <c r="G58" s="73"/>
      <c r="H58" s="73"/>
      <c r="I58" s="73"/>
      <c r="J58" s="73"/>
      <c r="K58" s="73"/>
      <c r="L58" s="73"/>
      <c r="M58" s="73"/>
      <c r="N58" s="73"/>
      <c r="O58" s="73"/>
      <c r="P58" s="73"/>
      <c r="Q58" s="73"/>
      <c r="R58" s="1"/>
      <c r="S58" s="1"/>
      <c r="T58" s="1"/>
      <c r="U58" s="1"/>
      <c r="V58" s="1"/>
      <c r="W58" s="1"/>
      <c r="X58" s="1"/>
      <c r="Y58" s="1"/>
      <c r="Z58" s="1"/>
      <c r="AA58" s="1"/>
      <c r="AB58" s="1"/>
      <c r="AC58" s="1"/>
      <c r="AD58" s="1"/>
      <c r="AE58" s="1"/>
    </row>
    <row r="59" spans="1:31" ht="3.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3.75" customHeight="1">
      <c r="A60" s="5"/>
      <c r="B60" s="7"/>
      <c r="C60" s="9"/>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0" customHeight="1">
      <c r="A61" s="54" t="s">
        <v>10</v>
      </c>
      <c r="B61" s="61" t="s">
        <v>347</v>
      </c>
      <c r="C61" s="66" t="s">
        <v>14</v>
      </c>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3.5" customHeight="1">
      <c r="A62" s="55">
        <v>1171</v>
      </c>
      <c r="B62" s="11">
        <v>41</v>
      </c>
      <c r="C62" s="71">
        <v>1130</v>
      </c>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3.5" customHeight="1">
      <c r="A63" s="2">
        <v>100</v>
      </c>
      <c r="B63" s="3">
        <v>3.5</v>
      </c>
      <c r="C63" s="4">
        <v>96.5</v>
      </c>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sheetData>
  <mergeCells count="10">
    <mergeCell ref="A30:Q30"/>
    <mergeCell ref="A37:Q37"/>
    <mergeCell ref="A44:Q44"/>
    <mergeCell ref="A51:Q51"/>
    <mergeCell ref="A58:Q58"/>
    <mergeCell ref="A23:Q23"/>
    <mergeCell ref="Q1:R1"/>
    <mergeCell ref="A2:Q2"/>
    <mergeCell ref="A9:Q9"/>
    <mergeCell ref="A16:Q1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AE38"/>
  <sheetViews>
    <sheetView view="pageBreakPreview" zoomScaleNormal="100" zoomScaleSheetLayoutView="100" workbookViewId="0"/>
  </sheetViews>
  <sheetFormatPr defaultRowHeight="13.5"/>
  <cols>
    <col min="1" max="1" width="5.25" customWidth="1"/>
    <col min="2" max="5" width="4.75" customWidth="1"/>
    <col min="6" max="6" width="5.25" bestFit="1" customWidth="1"/>
    <col min="7" max="28" width="4.75" customWidth="1"/>
  </cols>
  <sheetData>
    <row r="1" spans="1:31" s="34" customFormat="1" ht="24" customHeight="1">
      <c r="A1" s="33" t="s">
        <v>428</v>
      </c>
      <c r="O1" s="74" t="s">
        <v>427</v>
      </c>
      <c r="P1" s="74"/>
    </row>
    <row r="2" spans="1:31" ht="30" customHeight="1">
      <c r="A2" s="73" t="s">
        <v>435</v>
      </c>
      <c r="B2" s="73"/>
      <c r="C2" s="73"/>
      <c r="D2" s="73"/>
      <c r="E2" s="73"/>
      <c r="F2" s="73"/>
      <c r="G2" s="73"/>
      <c r="H2" s="73"/>
      <c r="I2" s="73"/>
      <c r="J2" s="73"/>
      <c r="K2" s="73"/>
      <c r="L2" s="73"/>
      <c r="M2" s="73"/>
      <c r="N2" s="73"/>
      <c r="O2" s="73"/>
      <c r="P2" s="73"/>
      <c r="Q2" s="73"/>
      <c r="R2" s="1"/>
      <c r="S2" s="1"/>
      <c r="T2" s="1"/>
      <c r="U2" s="1"/>
      <c r="V2" s="1"/>
      <c r="W2" s="1"/>
      <c r="X2" s="1"/>
      <c r="Y2" s="1"/>
      <c r="Z2" s="1"/>
      <c r="AA2" s="1"/>
      <c r="AB2" s="1"/>
      <c r="AC2" s="1"/>
      <c r="AD2" s="1"/>
      <c r="AE2" s="1"/>
    </row>
    <row r="3" spans="1:31" ht="3.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3.75" customHeight="1">
      <c r="A4" s="19"/>
      <c r="B4" s="20"/>
      <c r="C4" s="20"/>
      <c r="D4" s="20"/>
      <c r="E4" s="21"/>
      <c r="F4" s="5"/>
      <c r="G4" s="7"/>
      <c r="H4" s="7"/>
      <c r="I4" s="7"/>
      <c r="J4" s="7"/>
      <c r="K4" s="7"/>
      <c r="L4" s="43"/>
      <c r="M4" s="46"/>
      <c r="N4" s="43"/>
      <c r="O4" s="38"/>
      <c r="P4" s="1"/>
      <c r="Q4" s="1"/>
      <c r="R4" s="1"/>
      <c r="S4" s="1"/>
      <c r="T4" s="1"/>
      <c r="U4" s="1"/>
      <c r="V4" s="1"/>
      <c r="W4" s="1"/>
      <c r="X4" s="1"/>
      <c r="Y4" s="1"/>
      <c r="Z4" s="1"/>
      <c r="AA4" s="1"/>
      <c r="AB4" s="1"/>
      <c r="AC4" s="1"/>
      <c r="AD4" s="1"/>
      <c r="AE4" s="1"/>
    </row>
    <row r="5" spans="1:31" ht="150" customHeight="1">
      <c r="A5" s="22"/>
      <c r="B5" s="23"/>
      <c r="C5" s="23"/>
      <c r="D5" s="23"/>
      <c r="E5" s="24"/>
      <c r="F5" s="13" t="s">
        <v>10</v>
      </c>
      <c r="G5" s="14" t="s">
        <v>46</v>
      </c>
      <c r="H5" s="14" t="s">
        <v>47</v>
      </c>
      <c r="I5" s="14" t="s">
        <v>48</v>
      </c>
      <c r="J5" s="14" t="s">
        <v>49</v>
      </c>
      <c r="K5" s="14" t="s">
        <v>50</v>
      </c>
      <c r="L5" s="15" t="s">
        <v>14</v>
      </c>
      <c r="M5" s="47" t="s">
        <v>353</v>
      </c>
      <c r="N5" s="15" t="s">
        <v>354</v>
      </c>
      <c r="O5" s="39" t="s">
        <v>355</v>
      </c>
      <c r="P5" s="1"/>
      <c r="Q5" s="1"/>
      <c r="R5" s="1"/>
      <c r="S5" s="1"/>
      <c r="T5" s="1"/>
      <c r="U5" s="1"/>
      <c r="V5" s="1"/>
      <c r="W5" s="1"/>
      <c r="X5" s="1"/>
      <c r="Y5" s="1"/>
      <c r="Z5" s="1"/>
      <c r="AA5" s="1"/>
      <c r="AB5" s="1"/>
      <c r="AC5" s="1"/>
      <c r="AD5" s="1"/>
      <c r="AE5" s="1"/>
    </row>
    <row r="6" spans="1:31" ht="13.5" customHeight="1">
      <c r="A6" s="75" t="s">
        <v>366</v>
      </c>
      <c r="B6" s="77" t="s">
        <v>367</v>
      </c>
      <c r="C6" s="77"/>
      <c r="D6" s="77"/>
      <c r="E6" s="87"/>
      <c r="F6" s="55">
        <v>1171</v>
      </c>
      <c r="G6" s="11">
        <v>1081</v>
      </c>
      <c r="H6" s="11">
        <v>66</v>
      </c>
      <c r="I6" s="11">
        <v>15</v>
      </c>
      <c r="J6" s="11">
        <v>4</v>
      </c>
      <c r="K6" s="11">
        <v>1</v>
      </c>
      <c r="L6" s="12">
        <v>4</v>
      </c>
      <c r="M6" s="48">
        <f>SUM($G$6:$H$6)</f>
        <v>1147</v>
      </c>
      <c r="N6" s="12">
        <f>SUM($J$6:$K$6)</f>
        <v>5</v>
      </c>
      <c r="O6" s="40">
        <f>ROUND(SUM(N($G6)*2,N($H6)*1,N($J6)*-1,N($K6)*-2)/SUM(N($F6),-1*N($L6)),2)</f>
        <v>1.9</v>
      </c>
      <c r="P6" s="1"/>
      <c r="Q6" s="1"/>
      <c r="R6" s="1"/>
      <c r="S6" s="1"/>
      <c r="T6" s="1"/>
      <c r="U6" s="1"/>
      <c r="V6" s="1"/>
      <c r="W6" s="1"/>
      <c r="X6" s="1"/>
      <c r="Y6" s="1"/>
      <c r="Z6" s="1"/>
      <c r="AA6" s="1"/>
      <c r="AB6" s="1"/>
      <c r="AC6" s="1"/>
      <c r="AD6" s="1"/>
      <c r="AE6" s="1"/>
    </row>
    <row r="7" spans="1:31" ht="13.5" customHeight="1">
      <c r="A7" s="76"/>
      <c r="B7" s="88"/>
      <c r="C7" s="88"/>
      <c r="D7" s="88"/>
      <c r="E7" s="89"/>
      <c r="F7" s="25">
        <v>100</v>
      </c>
      <c r="G7" s="26">
        <v>92.3</v>
      </c>
      <c r="H7" s="26">
        <v>5.6</v>
      </c>
      <c r="I7" s="26">
        <v>1.3</v>
      </c>
      <c r="J7" s="26">
        <v>0.3</v>
      </c>
      <c r="K7" s="26">
        <v>0.1</v>
      </c>
      <c r="L7" s="27">
        <v>0.3</v>
      </c>
      <c r="M7" s="50">
        <f>SUM($G$7:$H$7)</f>
        <v>97.899999999999991</v>
      </c>
      <c r="N7" s="27">
        <f>SUM($J$7:$K$7)</f>
        <v>0.4</v>
      </c>
      <c r="O7" s="51"/>
      <c r="P7" s="1"/>
      <c r="Q7" s="1"/>
      <c r="R7" s="1"/>
      <c r="S7" s="1"/>
      <c r="T7" s="1"/>
      <c r="U7" s="1"/>
      <c r="V7" s="1"/>
      <c r="W7" s="1"/>
      <c r="X7" s="1"/>
      <c r="Y7" s="1"/>
      <c r="Z7" s="1"/>
      <c r="AA7" s="1"/>
      <c r="AB7" s="1"/>
      <c r="AC7" s="1"/>
      <c r="AD7" s="1"/>
      <c r="AE7" s="1"/>
    </row>
    <row r="8" spans="1:31" ht="13.5" customHeight="1">
      <c r="A8" s="75" t="s">
        <v>368</v>
      </c>
      <c r="B8" s="77" t="s">
        <v>369</v>
      </c>
      <c r="C8" s="78"/>
      <c r="D8" s="78"/>
      <c r="E8" s="79"/>
      <c r="F8" s="55">
        <v>1171</v>
      </c>
      <c r="G8" s="11">
        <v>299</v>
      </c>
      <c r="H8" s="11">
        <v>256</v>
      </c>
      <c r="I8" s="11">
        <v>302</v>
      </c>
      <c r="J8" s="11">
        <v>242</v>
      </c>
      <c r="K8" s="11">
        <v>66</v>
      </c>
      <c r="L8" s="12">
        <v>6</v>
      </c>
      <c r="M8" s="48">
        <f>SUM($G$8:$H$8)</f>
        <v>555</v>
      </c>
      <c r="N8" s="12">
        <f>SUM($J$8:$K$8)</f>
        <v>308</v>
      </c>
      <c r="O8" s="40">
        <f t="shared" ref="O8" si="0">ROUND(SUM(N($G8)*2,N($H8)*1,N($J8)*-1,N($K8)*-2)/SUM(N($F8),-1*N($L8)),2)</f>
        <v>0.41</v>
      </c>
      <c r="P8" s="1"/>
      <c r="Q8" s="1"/>
      <c r="R8" s="1"/>
      <c r="S8" s="1"/>
      <c r="T8" s="1"/>
      <c r="U8" s="1"/>
      <c r="V8" s="1"/>
      <c r="W8" s="1"/>
      <c r="X8" s="1"/>
      <c r="Y8" s="1"/>
      <c r="Z8" s="1"/>
      <c r="AA8" s="1"/>
      <c r="AB8" s="1"/>
      <c r="AC8" s="1"/>
      <c r="AD8" s="1"/>
      <c r="AE8" s="1"/>
    </row>
    <row r="9" spans="1:31" ht="13.5" customHeight="1">
      <c r="A9" s="76"/>
      <c r="B9" s="80"/>
      <c r="C9" s="80"/>
      <c r="D9" s="80"/>
      <c r="E9" s="81"/>
      <c r="F9" s="25">
        <v>100</v>
      </c>
      <c r="G9" s="26">
        <v>25.5</v>
      </c>
      <c r="H9" s="26">
        <v>21.9</v>
      </c>
      <c r="I9" s="26">
        <v>25.8</v>
      </c>
      <c r="J9" s="26">
        <v>20.7</v>
      </c>
      <c r="K9" s="26">
        <v>5.6</v>
      </c>
      <c r="L9" s="27">
        <v>0.5</v>
      </c>
      <c r="M9" s="50">
        <f>SUM($G$9:$H$9)</f>
        <v>47.4</v>
      </c>
      <c r="N9" s="27">
        <f>SUM($J$9:$K$9)</f>
        <v>26.299999999999997</v>
      </c>
      <c r="O9" s="51"/>
      <c r="P9" s="1"/>
      <c r="Q9" s="1"/>
      <c r="R9" s="1"/>
      <c r="S9" s="1"/>
      <c r="T9" s="1"/>
      <c r="U9" s="1"/>
      <c r="V9" s="1"/>
      <c r="W9" s="1"/>
      <c r="X9" s="1"/>
      <c r="Y9" s="1"/>
      <c r="Z9" s="1"/>
      <c r="AA9" s="1"/>
      <c r="AB9" s="1"/>
      <c r="AC9" s="1"/>
      <c r="AD9" s="1"/>
      <c r="AE9" s="1"/>
    </row>
    <row r="10" spans="1:31" ht="13.5" customHeight="1">
      <c r="A10" s="75" t="s">
        <v>370</v>
      </c>
      <c r="B10" s="77" t="s">
        <v>371</v>
      </c>
      <c r="C10" s="78"/>
      <c r="D10" s="78"/>
      <c r="E10" s="79"/>
      <c r="F10" s="55">
        <v>1171</v>
      </c>
      <c r="G10" s="11">
        <v>161</v>
      </c>
      <c r="H10" s="11">
        <v>198</v>
      </c>
      <c r="I10" s="11">
        <v>462</v>
      </c>
      <c r="J10" s="11">
        <v>237</v>
      </c>
      <c r="K10" s="11">
        <v>97</v>
      </c>
      <c r="L10" s="12">
        <v>16</v>
      </c>
      <c r="M10" s="48">
        <f>SUM($G$10:$H$10)</f>
        <v>359</v>
      </c>
      <c r="N10" s="12">
        <f>SUM($J$10:$K$10)</f>
        <v>334</v>
      </c>
      <c r="O10" s="40">
        <f t="shared" ref="O10" si="1">ROUND(SUM(N($G10)*2,N($H10)*1,N($J10)*-1,N($K10)*-2)/SUM(N($F10),-1*N($L10)),2)</f>
        <v>0.08</v>
      </c>
      <c r="P10" s="1"/>
      <c r="Q10" s="1"/>
      <c r="R10" s="1"/>
      <c r="S10" s="1"/>
      <c r="T10" s="1"/>
      <c r="U10" s="1"/>
      <c r="V10" s="1"/>
      <c r="W10" s="1"/>
      <c r="X10" s="1"/>
      <c r="Y10" s="1"/>
      <c r="Z10" s="1"/>
      <c r="AA10" s="1"/>
      <c r="AB10" s="1"/>
      <c r="AC10" s="1"/>
      <c r="AD10" s="1"/>
      <c r="AE10" s="1"/>
    </row>
    <row r="11" spans="1:31" ht="13.5" customHeight="1">
      <c r="A11" s="76"/>
      <c r="B11" s="80"/>
      <c r="C11" s="80"/>
      <c r="D11" s="80"/>
      <c r="E11" s="81"/>
      <c r="F11" s="25">
        <v>100</v>
      </c>
      <c r="G11" s="26">
        <v>13.7</v>
      </c>
      <c r="H11" s="26">
        <v>16.899999999999999</v>
      </c>
      <c r="I11" s="26">
        <v>39.5</v>
      </c>
      <c r="J11" s="26">
        <v>20.2</v>
      </c>
      <c r="K11" s="26">
        <v>8.3000000000000007</v>
      </c>
      <c r="L11" s="27">
        <v>1.4</v>
      </c>
      <c r="M11" s="50">
        <f>SUM($G$11:$H$11)</f>
        <v>30.599999999999998</v>
      </c>
      <c r="N11" s="27">
        <f>SUM($J$11:$K$11)</f>
        <v>28.5</v>
      </c>
      <c r="O11" s="51"/>
      <c r="P11" s="1"/>
      <c r="Q11" s="1"/>
      <c r="R11" s="1"/>
      <c r="S11" s="1"/>
      <c r="T11" s="1"/>
      <c r="U11" s="1"/>
      <c r="V11" s="1"/>
      <c r="W11" s="1"/>
      <c r="X11" s="1"/>
      <c r="Y11" s="1"/>
      <c r="Z11" s="1"/>
      <c r="AA11" s="1"/>
      <c r="AB11" s="1"/>
      <c r="AC11" s="1"/>
      <c r="AD11" s="1"/>
      <c r="AE11" s="1"/>
    </row>
    <row r="12" spans="1:31" ht="13.5" customHeight="1">
      <c r="A12" s="75" t="s">
        <v>372</v>
      </c>
      <c r="B12" s="82" t="s">
        <v>373</v>
      </c>
      <c r="C12" s="83"/>
      <c r="D12" s="83"/>
      <c r="E12" s="84"/>
      <c r="F12" s="55">
        <v>1171</v>
      </c>
      <c r="G12" s="11">
        <v>240</v>
      </c>
      <c r="H12" s="11">
        <v>176</v>
      </c>
      <c r="I12" s="11">
        <v>382</v>
      </c>
      <c r="J12" s="11">
        <v>257</v>
      </c>
      <c r="K12" s="11">
        <v>108</v>
      </c>
      <c r="L12" s="12">
        <v>8</v>
      </c>
      <c r="M12" s="48">
        <f>SUM($G$12:$H$12)</f>
        <v>416</v>
      </c>
      <c r="N12" s="12">
        <f>SUM($J$12:$K$12)</f>
        <v>365</v>
      </c>
      <c r="O12" s="40">
        <f t="shared" ref="O12" si="2">ROUND(SUM(N($G12)*2,N($H12)*1,N($J12)*-1,N($K12)*-2)/SUM(N($F12),-1*N($L12)),2)</f>
        <v>0.16</v>
      </c>
      <c r="P12" s="1"/>
      <c r="Q12" s="1"/>
      <c r="R12" s="1"/>
      <c r="S12" s="1"/>
      <c r="T12" s="1"/>
      <c r="U12" s="1"/>
      <c r="V12" s="1"/>
      <c r="W12" s="1"/>
      <c r="X12" s="1"/>
      <c r="Y12" s="1"/>
      <c r="Z12" s="1"/>
      <c r="AA12" s="1"/>
      <c r="AB12" s="1"/>
      <c r="AC12" s="1"/>
      <c r="AD12" s="1"/>
      <c r="AE12" s="1"/>
    </row>
    <row r="13" spans="1:31" ht="13.5" customHeight="1">
      <c r="A13" s="76"/>
      <c r="B13" s="90"/>
      <c r="C13" s="90"/>
      <c r="D13" s="90"/>
      <c r="E13" s="91"/>
      <c r="F13" s="25">
        <v>100</v>
      </c>
      <c r="G13" s="26">
        <v>20.5</v>
      </c>
      <c r="H13" s="26">
        <v>15</v>
      </c>
      <c r="I13" s="26">
        <v>32.6</v>
      </c>
      <c r="J13" s="26">
        <v>21.9</v>
      </c>
      <c r="K13" s="26">
        <v>9.1999999999999993</v>
      </c>
      <c r="L13" s="27">
        <v>0.7</v>
      </c>
      <c r="M13" s="50">
        <f>SUM($G$13:$H$13)</f>
        <v>35.5</v>
      </c>
      <c r="N13" s="27">
        <f>SUM($J$13:$K$13)</f>
        <v>31.099999999999998</v>
      </c>
      <c r="O13" s="51"/>
      <c r="P13" s="1"/>
      <c r="Q13" s="1"/>
      <c r="R13" s="1"/>
      <c r="S13" s="1"/>
      <c r="T13" s="1"/>
      <c r="U13" s="1"/>
      <c r="V13" s="1"/>
      <c r="W13" s="1"/>
      <c r="X13" s="1"/>
      <c r="Y13" s="1"/>
      <c r="Z13" s="1"/>
      <c r="AA13" s="1"/>
      <c r="AB13" s="1"/>
      <c r="AC13" s="1"/>
      <c r="AD13" s="1"/>
      <c r="AE13" s="1"/>
    </row>
    <row r="14" spans="1:31" ht="13.5" customHeight="1">
      <c r="A14" s="75" t="s">
        <v>374</v>
      </c>
      <c r="B14" s="77" t="s">
        <v>375</v>
      </c>
      <c r="C14" s="78"/>
      <c r="D14" s="78"/>
      <c r="E14" s="79"/>
      <c r="F14" s="55">
        <v>1171</v>
      </c>
      <c r="G14" s="11">
        <v>163</v>
      </c>
      <c r="H14" s="11">
        <v>164</v>
      </c>
      <c r="I14" s="11">
        <v>421</v>
      </c>
      <c r="J14" s="11">
        <v>272</v>
      </c>
      <c r="K14" s="11">
        <v>139</v>
      </c>
      <c r="L14" s="12">
        <v>12</v>
      </c>
      <c r="M14" s="48">
        <f>SUM($G$14:$H$14)</f>
        <v>327</v>
      </c>
      <c r="N14" s="12">
        <f>SUM($J$14:$K$14)</f>
        <v>411</v>
      </c>
      <c r="O14" s="40">
        <f t="shared" ref="O14" si="3">ROUND(SUM(N($G14)*2,N($H14)*1,N($J14)*-1,N($K14)*-2)/SUM(N($F14),-1*N($L14)),2)</f>
        <v>-0.05</v>
      </c>
      <c r="P14" s="1"/>
      <c r="Q14" s="1"/>
      <c r="R14" s="1"/>
      <c r="S14" s="1"/>
      <c r="T14" s="1"/>
      <c r="U14" s="1"/>
      <c r="V14" s="1"/>
      <c r="W14" s="1"/>
      <c r="X14" s="1"/>
      <c r="Y14" s="1"/>
      <c r="Z14" s="1"/>
      <c r="AA14" s="1"/>
      <c r="AB14" s="1"/>
      <c r="AC14" s="1"/>
      <c r="AD14" s="1"/>
      <c r="AE14" s="1"/>
    </row>
    <row r="15" spans="1:31" ht="13.5" customHeight="1">
      <c r="A15" s="76"/>
      <c r="B15" s="80"/>
      <c r="C15" s="80"/>
      <c r="D15" s="80"/>
      <c r="E15" s="81"/>
      <c r="F15" s="25">
        <v>100</v>
      </c>
      <c r="G15" s="26">
        <v>13.9</v>
      </c>
      <c r="H15" s="26">
        <v>14</v>
      </c>
      <c r="I15" s="26">
        <v>36</v>
      </c>
      <c r="J15" s="26">
        <v>23.2</v>
      </c>
      <c r="K15" s="26">
        <v>11.9</v>
      </c>
      <c r="L15" s="27">
        <v>1</v>
      </c>
      <c r="M15" s="50">
        <f>SUM($G$15:$H$15)</f>
        <v>27.9</v>
      </c>
      <c r="N15" s="27">
        <f>SUM($J$15:$K$15)</f>
        <v>35.1</v>
      </c>
      <c r="O15" s="51"/>
      <c r="P15" s="1"/>
      <c r="Q15" s="1"/>
      <c r="R15" s="1"/>
      <c r="S15" s="1"/>
      <c r="T15" s="1"/>
      <c r="U15" s="1"/>
      <c r="V15" s="1"/>
      <c r="W15" s="1"/>
      <c r="X15" s="1"/>
      <c r="Y15" s="1"/>
      <c r="Z15" s="1"/>
      <c r="AA15" s="1"/>
      <c r="AB15" s="1"/>
      <c r="AC15" s="1"/>
      <c r="AD15" s="1"/>
      <c r="AE15" s="1"/>
    </row>
    <row r="16" spans="1:31" ht="13.5" customHeight="1">
      <c r="A16" s="75" t="s">
        <v>376</v>
      </c>
      <c r="B16" s="77" t="s">
        <v>377</v>
      </c>
      <c r="C16" s="78"/>
      <c r="D16" s="78"/>
      <c r="E16" s="79"/>
      <c r="F16" s="55">
        <v>1171</v>
      </c>
      <c r="G16" s="11">
        <v>105</v>
      </c>
      <c r="H16" s="11">
        <v>130</v>
      </c>
      <c r="I16" s="11">
        <v>580</v>
      </c>
      <c r="J16" s="11">
        <v>243</v>
      </c>
      <c r="K16" s="11">
        <v>103</v>
      </c>
      <c r="L16" s="12">
        <v>10</v>
      </c>
      <c r="M16" s="48">
        <f>SUM($G$16:$H$16)</f>
        <v>235</v>
      </c>
      <c r="N16" s="12">
        <f>SUM($J$16:$K$16)</f>
        <v>346</v>
      </c>
      <c r="O16" s="40">
        <f t="shared" ref="O16" si="4">ROUND(SUM(N($G16)*2,N($H16)*1,N($J16)*-1,N($K16)*-2)/SUM(N($F16),-1*N($L16)),2)</f>
        <v>-0.09</v>
      </c>
      <c r="P16" s="1"/>
      <c r="Q16" s="1"/>
      <c r="R16" s="1"/>
      <c r="S16" s="1"/>
      <c r="T16" s="1"/>
      <c r="U16" s="1"/>
      <c r="V16" s="1"/>
      <c r="W16" s="1"/>
      <c r="X16" s="1"/>
      <c r="Y16" s="1"/>
      <c r="Z16" s="1"/>
      <c r="AA16" s="1"/>
      <c r="AB16" s="1"/>
      <c r="AC16" s="1"/>
      <c r="AD16" s="1"/>
      <c r="AE16" s="1"/>
    </row>
    <row r="17" spans="1:31" ht="13.5" customHeight="1">
      <c r="A17" s="76"/>
      <c r="B17" s="80"/>
      <c r="C17" s="80"/>
      <c r="D17" s="80"/>
      <c r="E17" s="81"/>
      <c r="F17" s="25">
        <v>100</v>
      </c>
      <c r="G17" s="26">
        <v>9</v>
      </c>
      <c r="H17" s="26">
        <v>11.1</v>
      </c>
      <c r="I17" s="26">
        <v>49.5</v>
      </c>
      <c r="J17" s="26">
        <v>20.8</v>
      </c>
      <c r="K17" s="26">
        <v>8.8000000000000007</v>
      </c>
      <c r="L17" s="27">
        <v>0.9</v>
      </c>
      <c r="M17" s="50">
        <f>SUM($G$17:$H$17)</f>
        <v>20.100000000000001</v>
      </c>
      <c r="N17" s="27">
        <f>SUM($J$17:$K$17)</f>
        <v>29.6</v>
      </c>
      <c r="O17" s="51"/>
      <c r="P17" s="1"/>
      <c r="Q17" s="1"/>
      <c r="R17" s="1"/>
      <c r="S17" s="1"/>
      <c r="T17" s="1"/>
      <c r="U17" s="1"/>
      <c r="V17" s="1"/>
      <c r="W17" s="1"/>
      <c r="X17" s="1"/>
      <c r="Y17" s="1"/>
      <c r="Z17" s="1"/>
      <c r="AA17" s="1"/>
      <c r="AB17" s="1"/>
      <c r="AC17" s="1"/>
      <c r="AD17" s="1"/>
      <c r="AE17" s="1"/>
    </row>
    <row r="18" spans="1:31" ht="13.5" customHeight="1">
      <c r="A18" s="75" t="s">
        <v>378</v>
      </c>
      <c r="B18" s="77" t="s">
        <v>379</v>
      </c>
      <c r="C18" s="78"/>
      <c r="D18" s="78"/>
      <c r="E18" s="79"/>
      <c r="F18" s="55">
        <v>1171</v>
      </c>
      <c r="G18" s="11">
        <v>194</v>
      </c>
      <c r="H18" s="11">
        <v>312</v>
      </c>
      <c r="I18" s="11">
        <v>376</v>
      </c>
      <c r="J18" s="11">
        <v>210</v>
      </c>
      <c r="K18" s="11">
        <v>69</v>
      </c>
      <c r="L18" s="12">
        <v>10</v>
      </c>
      <c r="M18" s="48">
        <f>SUM($G$18:$H$18)</f>
        <v>506</v>
      </c>
      <c r="N18" s="12">
        <f>SUM($J$18:$K$18)</f>
        <v>279</v>
      </c>
      <c r="O18" s="40">
        <f t="shared" ref="O18" si="5">ROUND(SUM(N($G18)*2,N($H18)*1,N($J18)*-1,N($K18)*-2)/SUM(N($F18),-1*N($L18)),2)</f>
        <v>0.3</v>
      </c>
      <c r="P18" s="1"/>
      <c r="Q18" s="1"/>
      <c r="R18" s="1"/>
      <c r="S18" s="1"/>
      <c r="T18" s="1"/>
      <c r="U18" s="1"/>
      <c r="V18" s="1"/>
      <c r="W18" s="1"/>
      <c r="X18" s="1"/>
      <c r="Y18" s="1"/>
      <c r="Z18" s="1"/>
      <c r="AA18" s="1"/>
      <c r="AB18" s="1"/>
      <c r="AC18" s="1"/>
      <c r="AD18" s="1"/>
      <c r="AE18" s="1"/>
    </row>
    <row r="19" spans="1:31" ht="13.5" customHeight="1">
      <c r="A19" s="76"/>
      <c r="B19" s="80"/>
      <c r="C19" s="80"/>
      <c r="D19" s="80"/>
      <c r="E19" s="81"/>
      <c r="F19" s="25">
        <v>100</v>
      </c>
      <c r="G19" s="26">
        <v>16.600000000000001</v>
      </c>
      <c r="H19" s="26">
        <v>26.6</v>
      </c>
      <c r="I19" s="26">
        <v>32.1</v>
      </c>
      <c r="J19" s="26">
        <v>17.899999999999999</v>
      </c>
      <c r="K19" s="26">
        <v>5.9</v>
      </c>
      <c r="L19" s="27">
        <v>0.9</v>
      </c>
      <c r="M19" s="50">
        <f>SUM($G$19:$H$19)</f>
        <v>43.2</v>
      </c>
      <c r="N19" s="27">
        <f>SUM($J$19:$K$19)</f>
        <v>23.799999999999997</v>
      </c>
      <c r="O19" s="51"/>
      <c r="P19" s="1"/>
      <c r="Q19" s="1"/>
      <c r="R19" s="1"/>
      <c r="S19" s="1"/>
      <c r="T19" s="1"/>
      <c r="U19" s="1"/>
      <c r="V19" s="1"/>
      <c r="W19" s="1"/>
      <c r="X19" s="1"/>
      <c r="Y19" s="1"/>
      <c r="Z19" s="1"/>
      <c r="AA19" s="1"/>
      <c r="AB19" s="1"/>
      <c r="AC19" s="1"/>
      <c r="AD19" s="1"/>
      <c r="AE19" s="1"/>
    </row>
    <row r="20" spans="1:31" ht="13.5" customHeight="1">
      <c r="A20" s="75" t="s">
        <v>380</v>
      </c>
      <c r="B20" s="77" t="s">
        <v>381</v>
      </c>
      <c r="C20" s="78"/>
      <c r="D20" s="78"/>
      <c r="E20" s="79"/>
      <c r="F20" s="55">
        <v>1171</v>
      </c>
      <c r="G20" s="11">
        <v>373</v>
      </c>
      <c r="H20" s="11">
        <v>321</v>
      </c>
      <c r="I20" s="11">
        <v>358</v>
      </c>
      <c r="J20" s="11">
        <v>89</v>
      </c>
      <c r="K20" s="11">
        <v>21</v>
      </c>
      <c r="L20" s="12">
        <v>9</v>
      </c>
      <c r="M20" s="48">
        <f>SUM($G$20:$H$20)</f>
        <v>694</v>
      </c>
      <c r="N20" s="12">
        <f>SUM($J$20:$K$20)</f>
        <v>110</v>
      </c>
      <c r="O20" s="40">
        <f t="shared" ref="O20" si="6">ROUND(SUM(N($G20)*2,N($H20)*1,N($J20)*-1,N($K20)*-2)/SUM(N($F20),-1*N($L20)),2)</f>
        <v>0.81</v>
      </c>
      <c r="P20" s="1"/>
      <c r="Q20" s="1"/>
      <c r="R20" s="1"/>
      <c r="S20" s="1"/>
      <c r="T20" s="1"/>
      <c r="U20" s="1"/>
      <c r="V20" s="1"/>
      <c r="W20" s="1"/>
      <c r="X20" s="1"/>
      <c r="Y20" s="1"/>
      <c r="Z20" s="1"/>
      <c r="AA20" s="1"/>
      <c r="AB20" s="1"/>
      <c r="AC20" s="1"/>
      <c r="AD20" s="1"/>
      <c r="AE20" s="1"/>
    </row>
    <row r="21" spans="1:31" ht="13.5" customHeight="1">
      <c r="A21" s="76"/>
      <c r="B21" s="80"/>
      <c r="C21" s="80"/>
      <c r="D21" s="80"/>
      <c r="E21" s="81"/>
      <c r="F21" s="25">
        <v>100</v>
      </c>
      <c r="G21" s="26">
        <v>31.9</v>
      </c>
      <c r="H21" s="26">
        <v>27.4</v>
      </c>
      <c r="I21" s="26">
        <v>30.6</v>
      </c>
      <c r="J21" s="26">
        <v>7.6</v>
      </c>
      <c r="K21" s="26">
        <v>1.8</v>
      </c>
      <c r="L21" s="27">
        <v>0.8</v>
      </c>
      <c r="M21" s="50">
        <f>SUM($G$21:$H$21)</f>
        <v>59.3</v>
      </c>
      <c r="N21" s="27">
        <f>SUM($J$21:$K$21)</f>
        <v>9.4</v>
      </c>
      <c r="O21" s="51"/>
      <c r="P21" s="1"/>
      <c r="Q21" s="1"/>
      <c r="R21" s="1"/>
      <c r="S21" s="1"/>
      <c r="T21" s="1"/>
      <c r="U21" s="1"/>
      <c r="V21" s="1"/>
      <c r="W21" s="1"/>
      <c r="X21" s="1"/>
      <c r="Y21" s="1"/>
      <c r="Z21" s="1"/>
      <c r="AA21" s="1"/>
      <c r="AB21" s="1"/>
      <c r="AC21" s="1"/>
      <c r="AD21" s="1"/>
      <c r="AE21" s="1"/>
    </row>
    <row r="22" spans="1:31" ht="13.5" customHeight="1">
      <c r="A22" s="75" t="s">
        <v>382</v>
      </c>
      <c r="B22" s="77" t="s">
        <v>383</v>
      </c>
      <c r="C22" s="78"/>
      <c r="D22" s="78"/>
      <c r="E22" s="79"/>
      <c r="F22" s="55">
        <v>1171</v>
      </c>
      <c r="G22" s="11">
        <v>349</v>
      </c>
      <c r="H22" s="11">
        <v>362</v>
      </c>
      <c r="I22" s="11">
        <v>375</v>
      </c>
      <c r="J22" s="11">
        <v>53</v>
      </c>
      <c r="K22" s="11">
        <v>21</v>
      </c>
      <c r="L22" s="12">
        <v>11</v>
      </c>
      <c r="M22" s="48">
        <f>SUM($G$22:$H$22)</f>
        <v>711</v>
      </c>
      <c r="N22" s="12">
        <f>SUM($J$22:$K$22)</f>
        <v>74</v>
      </c>
      <c r="O22" s="40">
        <f t="shared" ref="O22" si="7">ROUND(SUM(N($G22)*2,N($H22)*1,N($J22)*-1,N($K22)*-2)/SUM(N($F22),-1*N($L22)),2)</f>
        <v>0.83</v>
      </c>
      <c r="P22" s="1"/>
      <c r="Q22" s="1"/>
      <c r="R22" s="1"/>
      <c r="S22" s="1"/>
      <c r="T22" s="1"/>
      <c r="U22" s="1"/>
      <c r="V22" s="1"/>
      <c r="W22" s="1"/>
      <c r="X22" s="1"/>
      <c r="Y22" s="1"/>
      <c r="Z22" s="1"/>
      <c r="AA22" s="1"/>
      <c r="AB22" s="1"/>
      <c r="AC22" s="1"/>
      <c r="AD22" s="1"/>
      <c r="AE22" s="1"/>
    </row>
    <row r="23" spans="1:31" ht="13.5" customHeight="1">
      <c r="A23" s="76"/>
      <c r="B23" s="80"/>
      <c r="C23" s="80"/>
      <c r="D23" s="80"/>
      <c r="E23" s="81"/>
      <c r="F23" s="25">
        <v>100</v>
      </c>
      <c r="G23" s="26">
        <v>29.8</v>
      </c>
      <c r="H23" s="26">
        <v>30.9</v>
      </c>
      <c r="I23" s="26">
        <v>32</v>
      </c>
      <c r="J23" s="26">
        <v>4.5</v>
      </c>
      <c r="K23" s="26">
        <v>1.8</v>
      </c>
      <c r="L23" s="27">
        <v>0.9</v>
      </c>
      <c r="M23" s="50">
        <f>SUM($G$23:$H$23)</f>
        <v>60.7</v>
      </c>
      <c r="N23" s="27">
        <f>SUM($J$23:$K$23)</f>
        <v>6.3</v>
      </c>
      <c r="O23" s="51"/>
      <c r="P23" s="1"/>
      <c r="Q23" s="1"/>
      <c r="R23" s="1"/>
      <c r="S23" s="1"/>
      <c r="T23" s="1"/>
      <c r="U23" s="1"/>
      <c r="V23" s="1"/>
      <c r="W23" s="1"/>
      <c r="X23" s="1"/>
      <c r="Y23" s="1"/>
      <c r="Z23" s="1"/>
      <c r="AA23" s="1"/>
      <c r="AB23" s="1"/>
      <c r="AC23" s="1"/>
      <c r="AD23" s="1"/>
      <c r="AE23" s="1"/>
    </row>
    <row r="24" spans="1:31" ht="13.5" customHeight="1">
      <c r="A24" s="75" t="s">
        <v>384</v>
      </c>
      <c r="B24" s="77" t="s">
        <v>385</v>
      </c>
      <c r="C24" s="78"/>
      <c r="D24" s="78"/>
      <c r="E24" s="79"/>
      <c r="F24" s="55">
        <v>1171</v>
      </c>
      <c r="G24" s="11">
        <v>472</v>
      </c>
      <c r="H24" s="11">
        <v>367</v>
      </c>
      <c r="I24" s="11">
        <v>271</v>
      </c>
      <c r="J24" s="11">
        <v>41</v>
      </c>
      <c r="K24" s="11">
        <v>12</v>
      </c>
      <c r="L24" s="12">
        <v>8</v>
      </c>
      <c r="M24" s="48">
        <f>SUM($G$24:$H$24)</f>
        <v>839</v>
      </c>
      <c r="N24" s="12">
        <f>SUM($J$24:$K$24)</f>
        <v>53</v>
      </c>
      <c r="O24" s="40">
        <f t="shared" ref="O24" si="8">ROUND(SUM(N($G24)*2,N($H24)*1,N($J24)*-1,N($K24)*-2)/SUM(N($F24),-1*N($L24)),2)</f>
        <v>1.07</v>
      </c>
      <c r="P24" s="1"/>
      <c r="Q24" s="1"/>
      <c r="R24" s="1"/>
      <c r="S24" s="1"/>
      <c r="T24" s="1"/>
      <c r="U24" s="1"/>
      <c r="V24" s="1"/>
      <c r="W24" s="1"/>
      <c r="X24" s="1"/>
      <c r="Y24" s="1"/>
      <c r="Z24" s="1"/>
      <c r="AA24" s="1"/>
      <c r="AB24" s="1"/>
      <c r="AC24" s="1"/>
      <c r="AD24" s="1"/>
      <c r="AE24" s="1"/>
    </row>
    <row r="25" spans="1:31" ht="13.5" customHeight="1">
      <c r="A25" s="76"/>
      <c r="B25" s="80"/>
      <c r="C25" s="80"/>
      <c r="D25" s="80"/>
      <c r="E25" s="81"/>
      <c r="F25" s="25">
        <v>100</v>
      </c>
      <c r="G25" s="26">
        <v>40.299999999999997</v>
      </c>
      <c r="H25" s="26">
        <v>31.3</v>
      </c>
      <c r="I25" s="26">
        <v>23.1</v>
      </c>
      <c r="J25" s="26">
        <v>3.5</v>
      </c>
      <c r="K25" s="26">
        <v>1</v>
      </c>
      <c r="L25" s="27">
        <v>0.7</v>
      </c>
      <c r="M25" s="50">
        <f>SUM($G$25:$H$25)</f>
        <v>71.599999999999994</v>
      </c>
      <c r="N25" s="27">
        <f>SUM($J$25:$K$25)</f>
        <v>4.5</v>
      </c>
      <c r="O25" s="51"/>
      <c r="P25" s="1"/>
      <c r="Q25" s="1"/>
      <c r="R25" s="1"/>
      <c r="S25" s="1"/>
      <c r="T25" s="1"/>
      <c r="U25" s="1"/>
      <c r="V25" s="1"/>
      <c r="W25" s="1"/>
      <c r="X25" s="1"/>
      <c r="Y25" s="1"/>
      <c r="Z25" s="1"/>
      <c r="AA25" s="1"/>
      <c r="AB25" s="1"/>
      <c r="AC25" s="1"/>
      <c r="AD25" s="1"/>
      <c r="AE25" s="1"/>
    </row>
    <row r="26" spans="1:31" ht="13.5" customHeight="1">
      <c r="A26" s="75" t="s">
        <v>386</v>
      </c>
      <c r="B26" s="77" t="s">
        <v>387</v>
      </c>
      <c r="C26" s="78"/>
      <c r="D26" s="78"/>
      <c r="E26" s="79"/>
      <c r="F26" s="55">
        <v>1171</v>
      </c>
      <c r="G26" s="11">
        <v>75</v>
      </c>
      <c r="H26" s="11">
        <v>169</v>
      </c>
      <c r="I26" s="11">
        <v>659</v>
      </c>
      <c r="J26" s="11">
        <v>166</v>
      </c>
      <c r="K26" s="11">
        <v>95</v>
      </c>
      <c r="L26" s="12">
        <v>7</v>
      </c>
      <c r="M26" s="48">
        <f>SUM($G$26:$H$26)</f>
        <v>244</v>
      </c>
      <c r="N26" s="12">
        <f>SUM($J$26:$K$26)</f>
        <v>261</v>
      </c>
      <c r="O26" s="40">
        <f t="shared" ref="O26" si="9">ROUND(SUM(N($G26)*2,N($H26)*1,N($J26)*-1,N($K26)*-2)/SUM(N($F26),-1*N($L26)),2)</f>
        <v>-0.03</v>
      </c>
      <c r="P26" s="1"/>
      <c r="Q26" s="1"/>
      <c r="R26" s="1"/>
      <c r="S26" s="1"/>
      <c r="T26" s="1"/>
      <c r="U26" s="1"/>
      <c r="V26" s="1"/>
      <c r="W26" s="1"/>
      <c r="X26" s="1"/>
      <c r="Y26" s="1"/>
      <c r="Z26" s="1"/>
      <c r="AA26" s="1"/>
      <c r="AB26" s="1"/>
      <c r="AC26" s="1"/>
      <c r="AD26" s="1"/>
      <c r="AE26" s="1"/>
    </row>
    <row r="27" spans="1:31" ht="13.5" customHeight="1">
      <c r="A27" s="76"/>
      <c r="B27" s="80"/>
      <c r="C27" s="80"/>
      <c r="D27" s="80"/>
      <c r="E27" s="81"/>
      <c r="F27" s="25">
        <v>100</v>
      </c>
      <c r="G27" s="26">
        <v>6.4</v>
      </c>
      <c r="H27" s="26">
        <v>14.4</v>
      </c>
      <c r="I27" s="26">
        <v>56.3</v>
      </c>
      <c r="J27" s="26">
        <v>14.2</v>
      </c>
      <c r="K27" s="26">
        <v>8.1</v>
      </c>
      <c r="L27" s="27">
        <v>0.6</v>
      </c>
      <c r="M27" s="50">
        <f>SUM($G$27:$H$27)</f>
        <v>20.8</v>
      </c>
      <c r="N27" s="27">
        <f>SUM($J$27:$K$27)</f>
        <v>22.299999999999997</v>
      </c>
      <c r="O27" s="51"/>
      <c r="P27" s="1"/>
      <c r="Q27" s="1"/>
      <c r="R27" s="1"/>
      <c r="S27" s="1"/>
      <c r="T27" s="1"/>
      <c r="U27" s="1"/>
      <c r="V27" s="1"/>
      <c r="W27" s="1"/>
      <c r="X27" s="1"/>
      <c r="Y27" s="1"/>
      <c r="Z27" s="1"/>
      <c r="AA27" s="1"/>
      <c r="AB27" s="1"/>
      <c r="AC27" s="1"/>
      <c r="AD27" s="1"/>
      <c r="AE27" s="1"/>
    </row>
    <row r="28" spans="1:31" ht="13.5" customHeight="1">
      <c r="A28" s="75" t="s">
        <v>388</v>
      </c>
      <c r="B28" s="77" t="s">
        <v>389</v>
      </c>
      <c r="C28" s="78"/>
      <c r="D28" s="78"/>
      <c r="E28" s="79"/>
      <c r="F28" s="55">
        <v>1171</v>
      </c>
      <c r="G28" s="11">
        <v>245</v>
      </c>
      <c r="H28" s="11">
        <v>342</v>
      </c>
      <c r="I28" s="11">
        <v>431</v>
      </c>
      <c r="J28" s="11">
        <v>116</v>
      </c>
      <c r="K28" s="11">
        <v>29</v>
      </c>
      <c r="L28" s="12">
        <v>8</v>
      </c>
      <c r="M28" s="48">
        <f>SUM($G$28:$H$28)</f>
        <v>587</v>
      </c>
      <c r="N28" s="12">
        <f>SUM($J$28:$K$28)</f>
        <v>145</v>
      </c>
      <c r="O28" s="40">
        <f t="shared" ref="O28" si="10">ROUND(SUM(N($G28)*2,N($H28)*1,N($J28)*-1,N($K28)*-2)/SUM(N($F28),-1*N($L28)),2)</f>
        <v>0.56999999999999995</v>
      </c>
      <c r="P28" s="1"/>
      <c r="Q28" s="1"/>
      <c r="R28" s="1"/>
      <c r="S28" s="1"/>
      <c r="T28" s="1"/>
      <c r="U28" s="1"/>
      <c r="V28" s="1"/>
      <c r="W28" s="1"/>
      <c r="X28" s="1"/>
      <c r="Y28" s="1"/>
      <c r="Z28" s="1"/>
      <c r="AA28" s="1"/>
      <c r="AB28" s="1"/>
      <c r="AC28" s="1"/>
      <c r="AD28" s="1"/>
      <c r="AE28" s="1"/>
    </row>
    <row r="29" spans="1:31" ht="13.5" customHeight="1">
      <c r="A29" s="76"/>
      <c r="B29" s="80"/>
      <c r="C29" s="80"/>
      <c r="D29" s="80"/>
      <c r="E29" s="81"/>
      <c r="F29" s="25">
        <v>100</v>
      </c>
      <c r="G29" s="26">
        <v>20.9</v>
      </c>
      <c r="H29" s="26">
        <v>29.2</v>
      </c>
      <c r="I29" s="26">
        <v>36.799999999999997</v>
      </c>
      <c r="J29" s="26">
        <v>9.9</v>
      </c>
      <c r="K29" s="26">
        <v>2.5</v>
      </c>
      <c r="L29" s="27">
        <v>0.7</v>
      </c>
      <c r="M29" s="50">
        <f>SUM($G$29:$H$29)</f>
        <v>50.099999999999994</v>
      </c>
      <c r="N29" s="27">
        <f>SUM($J$29:$K$29)</f>
        <v>12.4</v>
      </c>
      <c r="O29" s="51"/>
      <c r="P29" s="1"/>
      <c r="Q29" s="1"/>
      <c r="R29" s="1"/>
      <c r="S29" s="1"/>
      <c r="T29" s="1"/>
      <c r="U29" s="1"/>
      <c r="V29" s="1"/>
      <c r="W29" s="1"/>
      <c r="X29" s="1"/>
      <c r="Y29" s="1"/>
      <c r="Z29" s="1"/>
      <c r="AA29" s="1"/>
      <c r="AB29" s="1"/>
      <c r="AC29" s="1"/>
      <c r="AD29" s="1"/>
      <c r="AE29" s="1"/>
    </row>
    <row r="30" spans="1:31" ht="13.5" customHeight="1">
      <c r="A30" s="75" t="s">
        <v>390</v>
      </c>
      <c r="B30" s="82" t="s">
        <v>391</v>
      </c>
      <c r="C30" s="83"/>
      <c r="D30" s="83"/>
      <c r="E30" s="84"/>
      <c r="F30" s="55">
        <v>1171</v>
      </c>
      <c r="G30" s="11">
        <v>273</v>
      </c>
      <c r="H30" s="11">
        <v>346</v>
      </c>
      <c r="I30" s="11">
        <v>489</v>
      </c>
      <c r="J30" s="11">
        <v>39</v>
      </c>
      <c r="K30" s="11">
        <v>17</v>
      </c>
      <c r="L30" s="12">
        <v>7</v>
      </c>
      <c r="M30" s="48">
        <f>SUM($G$30:$H$30)</f>
        <v>619</v>
      </c>
      <c r="N30" s="12">
        <f>SUM($J$30:$K$30)</f>
        <v>56</v>
      </c>
      <c r="O30" s="40">
        <f t="shared" ref="O30" si="11">ROUND(SUM(N($G30)*2,N($H30)*1,N($J30)*-1,N($K30)*-2)/SUM(N($F30),-1*N($L30)),2)</f>
        <v>0.7</v>
      </c>
      <c r="P30" s="1"/>
      <c r="Q30" s="1"/>
      <c r="R30" s="1"/>
      <c r="S30" s="1"/>
      <c r="T30" s="1"/>
      <c r="U30" s="1"/>
      <c r="V30" s="1"/>
      <c r="W30" s="1"/>
      <c r="X30" s="1"/>
      <c r="Y30" s="1"/>
      <c r="Z30" s="1"/>
      <c r="AA30" s="1"/>
      <c r="AB30" s="1"/>
      <c r="AC30" s="1"/>
      <c r="AD30" s="1"/>
      <c r="AE30" s="1"/>
    </row>
    <row r="31" spans="1:31" ht="13.5" customHeight="1">
      <c r="A31" s="92"/>
      <c r="B31" s="85"/>
      <c r="C31" s="85"/>
      <c r="D31" s="85"/>
      <c r="E31" s="86"/>
      <c r="F31" s="2">
        <v>100</v>
      </c>
      <c r="G31" s="3">
        <v>23.3</v>
      </c>
      <c r="H31" s="3">
        <v>29.5</v>
      </c>
      <c r="I31" s="3">
        <v>41.8</v>
      </c>
      <c r="J31" s="3">
        <v>3.3</v>
      </c>
      <c r="K31" s="3">
        <v>1.5</v>
      </c>
      <c r="L31" s="4">
        <v>0.6</v>
      </c>
      <c r="M31" s="49">
        <f>SUM($G$31:$H$31)</f>
        <v>52.8</v>
      </c>
      <c r="N31" s="4">
        <f>SUM($J$31:$K$31)</f>
        <v>4.8</v>
      </c>
      <c r="O31" s="52"/>
      <c r="P31" s="1"/>
      <c r="Q31" s="1"/>
      <c r="R31" s="1"/>
      <c r="S31" s="1"/>
      <c r="T31" s="1"/>
      <c r="U31" s="1"/>
      <c r="V31" s="1"/>
      <c r="W31" s="1"/>
      <c r="X31" s="1"/>
      <c r="Y31" s="1"/>
      <c r="Z31" s="1"/>
      <c r="AA31" s="1"/>
      <c r="AB31" s="1"/>
      <c r="AC31" s="1"/>
      <c r="AD31" s="1"/>
      <c r="AE31" s="1"/>
    </row>
    <row r="32" spans="1:31"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30" customHeight="1">
      <c r="A33" s="73" t="s">
        <v>51</v>
      </c>
      <c r="B33" s="73"/>
      <c r="C33" s="73"/>
      <c r="D33" s="73"/>
      <c r="E33" s="73"/>
      <c r="F33" s="73"/>
      <c r="G33" s="73"/>
      <c r="H33" s="73"/>
      <c r="I33" s="73"/>
      <c r="J33" s="73"/>
      <c r="K33" s="73"/>
      <c r="L33" s="73"/>
      <c r="M33" s="73"/>
      <c r="N33" s="73"/>
      <c r="O33" s="73"/>
      <c r="P33" s="73"/>
      <c r="Q33" s="73"/>
      <c r="R33" s="1"/>
      <c r="S33" s="1"/>
      <c r="T33" s="1"/>
      <c r="U33" s="1"/>
      <c r="V33" s="1"/>
      <c r="W33" s="1"/>
      <c r="X33" s="1"/>
      <c r="Y33" s="1"/>
      <c r="Z33" s="1"/>
      <c r="AA33" s="1"/>
      <c r="AB33" s="1"/>
      <c r="AC33" s="1"/>
      <c r="AD33" s="1"/>
      <c r="AE33" s="1"/>
    </row>
    <row r="34" spans="1:31" ht="3.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3.75" customHeight="1">
      <c r="A35" s="5"/>
      <c r="B35" s="7"/>
      <c r="C35" s="7"/>
      <c r="D35" s="7"/>
      <c r="E35" s="7"/>
      <c r="F35" s="7"/>
      <c r="G35" s="43"/>
      <c r="H35" s="46"/>
      <c r="I35" s="43"/>
      <c r="J35" s="1"/>
      <c r="K35" s="1"/>
      <c r="L35" s="1"/>
      <c r="M35" s="1"/>
      <c r="N35" s="1"/>
      <c r="O35" s="1"/>
      <c r="P35" s="1"/>
      <c r="Q35" s="1"/>
      <c r="R35" s="1"/>
      <c r="S35" s="1"/>
      <c r="T35" s="1"/>
      <c r="U35" s="1"/>
      <c r="V35" s="1"/>
      <c r="W35" s="1"/>
      <c r="X35" s="1"/>
      <c r="Y35" s="1"/>
      <c r="Z35" s="1"/>
      <c r="AA35" s="1"/>
      <c r="AB35" s="1"/>
      <c r="AC35" s="1"/>
      <c r="AD35" s="1"/>
      <c r="AE35" s="1"/>
    </row>
    <row r="36" spans="1:31" ht="150" customHeight="1">
      <c r="A36" s="13" t="s">
        <v>10</v>
      </c>
      <c r="B36" s="14" t="s">
        <v>52</v>
      </c>
      <c r="C36" s="14" t="s">
        <v>53</v>
      </c>
      <c r="D36" s="14" t="s">
        <v>54</v>
      </c>
      <c r="E36" s="14" t="s">
        <v>55</v>
      </c>
      <c r="F36" s="14" t="s">
        <v>56</v>
      </c>
      <c r="G36" s="15" t="s">
        <v>14</v>
      </c>
      <c r="H36" s="47" t="s">
        <v>356</v>
      </c>
      <c r="I36" s="15" t="s">
        <v>357</v>
      </c>
      <c r="J36" s="1"/>
      <c r="K36" s="1"/>
      <c r="L36" s="1"/>
      <c r="M36" s="1"/>
      <c r="N36" s="1"/>
      <c r="O36" s="1"/>
      <c r="P36" s="1"/>
      <c r="Q36" s="1"/>
      <c r="R36" s="1"/>
      <c r="S36" s="1"/>
      <c r="T36" s="1"/>
      <c r="U36" s="1"/>
      <c r="V36" s="1"/>
      <c r="W36" s="1"/>
      <c r="X36" s="1"/>
      <c r="Y36" s="1"/>
      <c r="Z36" s="1"/>
      <c r="AA36" s="1"/>
      <c r="AB36" s="1"/>
      <c r="AC36" s="1"/>
      <c r="AD36" s="1"/>
      <c r="AE36" s="1"/>
    </row>
    <row r="37" spans="1:31" ht="13.5" customHeight="1">
      <c r="A37" s="55">
        <v>1171</v>
      </c>
      <c r="B37" s="11">
        <v>259</v>
      </c>
      <c r="C37" s="11">
        <v>623</v>
      </c>
      <c r="D37" s="11">
        <v>215</v>
      </c>
      <c r="E37" s="11">
        <v>56</v>
      </c>
      <c r="F37" s="11">
        <v>9</v>
      </c>
      <c r="G37" s="12">
        <v>9</v>
      </c>
      <c r="H37" s="48">
        <f>SUM($B$37:$C$37)</f>
        <v>882</v>
      </c>
      <c r="I37" s="12">
        <f>SUM($E$37:$F$37)</f>
        <v>65</v>
      </c>
      <c r="J37" s="1"/>
      <c r="K37" s="1"/>
      <c r="L37" s="1"/>
      <c r="M37" s="1"/>
      <c r="N37" s="1"/>
      <c r="O37" s="1"/>
      <c r="P37" s="1"/>
      <c r="Q37" s="1"/>
      <c r="R37" s="1"/>
      <c r="S37" s="1"/>
      <c r="T37" s="1"/>
      <c r="U37" s="1"/>
      <c r="V37" s="1"/>
      <c r="W37" s="1"/>
      <c r="X37" s="1"/>
      <c r="Y37" s="1"/>
      <c r="Z37" s="1"/>
      <c r="AA37" s="1"/>
      <c r="AB37" s="1"/>
      <c r="AC37" s="1"/>
      <c r="AD37" s="1"/>
      <c r="AE37" s="1"/>
    </row>
    <row r="38" spans="1:31" ht="13.5" customHeight="1">
      <c r="A38" s="2">
        <v>100</v>
      </c>
      <c r="B38" s="3">
        <v>22.1</v>
      </c>
      <c r="C38" s="3">
        <v>53.2</v>
      </c>
      <c r="D38" s="3">
        <v>18.399999999999999</v>
      </c>
      <c r="E38" s="3">
        <v>4.8</v>
      </c>
      <c r="F38" s="3">
        <v>0.8</v>
      </c>
      <c r="G38" s="4">
        <v>0.8</v>
      </c>
      <c r="H38" s="49">
        <f>SUM($B$38:$C$38)</f>
        <v>75.300000000000011</v>
      </c>
      <c r="I38" s="4">
        <f>SUM($E$38:$F$38)</f>
        <v>5.6</v>
      </c>
      <c r="J38" s="1"/>
      <c r="K38" s="1"/>
      <c r="L38" s="1"/>
      <c r="M38" s="1"/>
      <c r="N38" s="1"/>
      <c r="O38" s="1"/>
      <c r="P38" s="1"/>
      <c r="Q38" s="1"/>
      <c r="R38" s="1"/>
      <c r="S38" s="1"/>
      <c r="T38" s="1"/>
      <c r="U38" s="1"/>
      <c r="V38" s="1"/>
      <c r="W38" s="1"/>
      <c r="X38" s="1"/>
      <c r="Y38" s="1"/>
      <c r="Z38" s="1"/>
      <c r="AA38" s="1"/>
      <c r="AB38" s="1"/>
      <c r="AC38" s="1"/>
      <c r="AD38" s="1"/>
      <c r="AE38" s="1"/>
    </row>
  </sheetData>
  <mergeCells count="29">
    <mergeCell ref="A33:Q33"/>
    <mergeCell ref="A6:A7"/>
    <mergeCell ref="B6:E7"/>
    <mergeCell ref="A8:A9"/>
    <mergeCell ref="B8:E9"/>
    <mergeCell ref="A10:A11"/>
    <mergeCell ref="B10:E11"/>
    <mergeCell ref="A12:A13"/>
    <mergeCell ref="B12:E13"/>
    <mergeCell ref="A14:A15"/>
    <mergeCell ref="B14:E15"/>
    <mergeCell ref="A16:A17"/>
    <mergeCell ref="B16:E17"/>
    <mergeCell ref="A18:A19"/>
    <mergeCell ref="B18:E19"/>
    <mergeCell ref="A30:A31"/>
    <mergeCell ref="B30:E31"/>
    <mergeCell ref="A20:A21"/>
    <mergeCell ref="B20:E21"/>
    <mergeCell ref="A22:A23"/>
    <mergeCell ref="B22:E23"/>
    <mergeCell ref="A24:A25"/>
    <mergeCell ref="B24:E25"/>
    <mergeCell ref="O1:P1"/>
    <mergeCell ref="A26:A27"/>
    <mergeCell ref="B26:E27"/>
    <mergeCell ref="A28:A29"/>
    <mergeCell ref="B28:E29"/>
    <mergeCell ref="A2:Q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AG106"/>
  <sheetViews>
    <sheetView view="pageBreakPreview" zoomScaleNormal="100" zoomScaleSheetLayoutView="100" workbookViewId="0"/>
  </sheetViews>
  <sheetFormatPr defaultRowHeight="13.5"/>
  <cols>
    <col min="1" max="1" width="5.25" customWidth="1"/>
    <col min="2" max="2" width="4.75" customWidth="1"/>
    <col min="3" max="3" width="5.25" customWidth="1"/>
    <col min="4" max="28" width="4.75" customWidth="1"/>
  </cols>
  <sheetData>
    <row r="1" spans="1:33" s="34" customFormat="1" ht="24" customHeight="1">
      <c r="A1" s="35" t="s">
        <v>552</v>
      </c>
      <c r="B1" s="35"/>
      <c r="C1" s="35"/>
      <c r="D1" s="35"/>
      <c r="E1" s="35"/>
      <c r="F1" s="35"/>
      <c r="G1" s="35"/>
      <c r="O1" s="93" t="s">
        <v>427</v>
      </c>
      <c r="P1" s="93"/>
    </row>
    <row r="2" spans="1:33" s="36" customFormat="1" ht="48.75" customHeight="1">
      <c r="A2" s="94" t="s">
        <v>546</v>
      </c>
      <c r="B2" s="94"/>
      <c r="C2" s="94"/>
      <c r="D2" s="94"/>
      <c r="E2" s="94"/>
      <c r="F2" s="94"/>
      <c r="G2" s="94"/>
      <c r="H2" s="94"/>
      <c r="I2" s="94"/>
      <c r="J2" s="94"/>
      <c r="K2" s="94"/>
      <c r="L2" s="94"/>
      <c r="M2" s="94"/>
      <c r="N2" s="94"/>
      <c r="O2" s="94"/>
      <c r="P2" s="94"/>
    </row>
    <row r="3" spans="1:33" s="34" customFormat="1" ht="20.100000000000001" customHeight="1">
      <c r="A3" s="37" t="s">
        <v>429</v>
      </c>
    </row>
    <row r="4" spans="1:33" ht="3.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3" ht="3.75" customHeight="1">
      <c r="A5" s="19"/>
      <c r="B5" s="21"/>
      <c r="C5" s="5"/>
      <c r="D5" s="7"/>
      <c r="E5" s="8"/>
      <c r="F5" s="8"/>
      <c r="G5" s="8"/>
      <c r="H5" s="8"/>
      <c r="I5" s="8"/>
      <c r="J5" s="8"/>
      <c r="K5" s="8"/>
      <c r="L5" s="8"/>
      <c r="M5" s="8"/>
      <c r="N5" s="8"/>
      <c r="O5" s="8"/>
      <c r="P5" s="8"/>
      <c r="Q5" s="8"/>
      <c r="R5" s="9"/>
      <c r="S5" s="1"/>
      <c r="T5" s="1"/>
      <c r="U5" s="1"/>
      <c r="V5" s="1"/>
      <c r="W5" s="1"/>
      <c r="X5" s="1"/>
      <c r="Y5" s="1"/>
      <c r="Z5" s="1"/>
      <c r="AA5" s="1"/>
      <c r="AB5" s="1"/>
      <c r="AC5" s="1"/>
      <c r="AD5" s="1"/>
      <c r="AE5" s="1"/>
      <c r="AF5" s="1"/>
      <c r="AG5" s="1"/>
    </row>
    <row r="6" spans="1:33" ht="150" customHeight="1">
      <c r="A6" s="22" t="s">
        <v>392</v>
      </c>
      <c r="B6" s="24"/>
      <c r="C6" s="13" t="s">
        <v>10</v>
      </c>
      <c r="D6" s="14" t="s">
        <v>57</v>
      </c>
      <c r="E6" s="14" t="s">
        <v>58</v>
      </c>
      <c r="F6" s="14" t="s">
        <v>59</v>
      </c>
      <c r="G6" s="14" t="s">
        <v>60</v>
      </c>
      <c r="H6" s="14" t="s">
        <v>61</v>
      </c>
      <c r="I6" s="14" t="s">
        <v>62</v>
      </c>
      <c r="J6" s="14" t="s">
        <v>63</v>
      </c>
      <c r="K6" s="14" t="s">
        <v>64</v>
      </c>
      <c r="L6" s="14" t="s">
        <v>65</v>
      </c>
      <c r="M6" s="14" t="s">
        <v>66</v>
      </c>
      <c r="N6" s="14" t="s">
        <v>67</v>
      </c>
      <c r="O6" s="14" t="s">
        <v>68</v>
      </c>
      <c r="P6" s="14" t="s">
        <v>30</v>
      </c>
      <c r="Q6" s="14" t="s">
        <v>31</v>
      </c>
      <c r="R6" s="15" t="s">
        <v>14</v>
      </c>
      <c r="S6" s="1"/>
      <c r="T6" s="1"/>
      <c r="U6" s="1"/>
      <c r="V6" s="1"/>
      <c r="W6" s="1"/>
      <c r="X6" s="1"/>
      <c r="Y6" s="1"/>
      <c r="Z6" s="1"/>
      <c r="AA6" s="1"/>
      <c r="AB6" s="1"/>
      <c r="AC6" s="1"/>
      <c r="AD6" s="1"/>
      <c r="AE6" s="1"/>
      <c r="AF6" s="1"/>
      <c r="AG6" s="1"/>
    </row>
    <row r="7" spans="1:33" ht="13.5" customHeight="1">
      <c r="A7" s="96" t="s">
        <v>393</v>
      </c>
      <c r="B7" s="97"/>
      <c r="C7" s="55">
        <v>1171</v>
      </c>
      <c r="D7" s="11">
        <v>395</v>
      </c>
      <c r="E7" s="11">
        <v>68</v>
      </c>
      <c r="F7" s="11">
        <v>284</v>
      </c>
      <c r="G7" s="11">
        <v>230</v>
      </c>
      <c r="H7" s="11">
        <v>238</v>
      </c>
      <c r="I7" s="11">
        <v>53</v>
      </c>
      <c r="J7" s="11">
        <v>241</v>
      </c>
      <c r="K7" s="11">
        <v>275</v>
      </c>
      <c r="L7" s="11">
        <v>394</v>
      </c>
      <c r="M7" s="11">
        <v>452</v>
      </c>
      <c r="N7" s="11">
        <v>367</v>
      </c>
      <c r="O7" s="11">
        <v>265</v>
      </c>
      <c r="P7" s="11">
        <v>39</v>
      </c>
      <c r="Q7" s="11">
        <v>55</v>
      </c>
      <c r="R7" s="12">
        <v>22</v>
      </c>
      <c r="S7" s="1"/>
      <c r="T7" s="1"/>
      <c r="U7" s="1"/>
      <c r="V7" s="1"/>
      <c r="W7" s="1"/>
      <c r="X7" s="1"/>
      <c r="Y7" s="1"/>
      <c r="Z7" s="1"/>
      <c r="AA7" s="1"/>
      <c r="AB7" s="1"/>
      <c r="AC7" s="1"/>
      <c r="AD7" s="1"/>
      <c r="AE7" s="1"/>
      <c r="AF7" s="1"/>
      <c r="AG7" s="1"/>
    </row>
    <row r="8" spans="1:33" ht="13.5" customHeight="1">
      <c r="A8" s="98"/>
      <c r="B8" s="99"/>
      <c r="C8" s="25">
        <v>100</v>
      </c>
      <c r="D8" s="26">
        <f>SUM(D10,D12,D14)</f>
        <v>33.700000000000003</v>
      </c>
      <c r="E8" s="26">
        <f t="shared" ref="E8:P8" si="0">SUM(E10,E12,E14)</f>
        <v>5.9</v>
      </c>
      <c r="F8" s="26">
        <f t="shared" si="0"/>
        <v>24.200000000000003</v>
      </c>
      <c r="G8" s="26">
        <f t="shared" si="0"/>
        <v>19.599999999999998</v>
      </c>
      <c r="H8" s="26">
        <f t="shared" si="0"/>
        <v>20.3</v>
      </c>
      <c r="I8" s="26">
        <f t="shared" si="0"/>
        <v>4.5999999999999996</v>
      </c>
      <c r="J8" s="26">
        <f t="shared" si="0"/>
        <v>20.6</v>
      </c>
      <c r="K8" s="26">
        <f t="shared" si="0"/>
        <v>23.5</v>
      </c>
      <c r="L8" s="26">
        <f t="shared" si="0"/>
        <v>33.599999999999994</v>
      </c>
      <c r="M8" s="26">
        <f t="shared" si="0"/>
        <v>38.6</v>
      </c>
      <c r="N8" s="26">
        <f t="shared" si="0"/>
        <v>31.3</v>
      </c>
      <c r="O8" s="26">
        <f t="shared" si="0"/>
        <v>22.6</v>
      </c>
      <c r="P8" s="26">
        <f t="shared" si="0"/>
        <v>3.3</v>
      </c>
      <c r="Q8" s="26">
        <v>4.7</v>
      </c>
      <c r="R8" s="27">
        <f>R10</f>
        <v>1.9</v>
      </c>
      <c r="S8" s="1"/>
      <c r="T8" s="1"/>
      <c r="U8" s="1"/>
      <c r="V8" s="1"/>
      <c r="W8" s="1"/>
      <c r="X8" s="1"/>
      <c r="Y8" s="1"/>
      <c r="Z8" s="1"/>
      <c r="AA8" s="1"/>
      <c r="AB8" s="1"/>
      <c r="AC8" s="1"/>
      <c r="AD8" s="1"/>
      <c r="AE8" s="1"/>
      <c r="AF8" s="1"/>
      <c r="AG8" s="1"/>
    </row>
    <row r="9" spans="1:33" ht="13.5" customHeight="1">
      <c r="A9" s="96" t="s">
        <v>394</v>
      </c>
      <c r="B9" s="79"/>
      <c r="C9" s="55">
        <v>1171</v>
      </c>
      <c r="D9" s="11">
        <v>225</v>
      </c>
      <c r="E9" s="11">
        <v>16</v>
      </c>
      <c r="F9" s="11">
        <v>68</v>
      </c>
      <c r="G9" s="11">
        <v>112</v>
      </c>
      <c r="H9" s="11">
        <v>106</v>
      </c>
      <c r="I9" s="11">
        <v>17</v>
      </c>
      <c r="J9" s="11">
        <v>53</v>
      </c>
      <c r="K9" s="11">
        <v>84</v>
      </c>
      <c r="L9" s="11">
        <v>86</v>
      </c>
      <c r="M9" s="11">
        <v>157</v>
      </c>
      <c r="N9" s="11">
        <v>88</v>
      </c>
      <c r="O9" s="11">
        <v>80</v>
      </c>
      <c r="P9" s="11">
        <v>11</v>
      </c>
      <c r="Q9" s="11">
        <v>46</v>
      </c>
      <c r="R9" s="12">
        <v>22</v>
      </c>
      <c r="S9" s="1"/>
      <c r="T9" s="1"/>
      <c r="U9" s="1"/>
      <c r="V9" s="1"/>
      <c r="W9" s="1"/>
      <c r="X9" s="1"/>
      <c r="Y9" s="1"/>
      <c r="Z9" s="1"/>
      <c r="AA9" s="1"/>
      <c r="AB9" s="1"/>
      <c r="AC9" s="1"/>
      <c r="AD9" s="1"/>
      <c r="AE9" s="1"/>
      <c r="AF9" s="1"/>
      <c r="AG9" s="1"/>
    </row>
    <row r="10" spans="1:33" ht="13.5" customHeight="1">
      <c r="A10" s="98"/>
      <c r="B10" s="81"/>
      <c r="C10" s="25">
        <v>100</v>
      </c>
      <c r="D10" s="26">
        <v>19.2</v>
      </c>
      <c r="E10" s="26">
        <v>1.4</v>
      </c>
      <c r="F10" s="26">
        <v>5.8</v>
      </c>
      <c r="G10" s="26">
        <v>9.6</v>
      </c>
      <c r="H10" s="26">
        <v>9.1</v>
      </c>
      <c r="I10" s="26">
        <v>1.5</v>
      </c>
      <c r="J10" s="26">
        <v>4.5</v>
      </c>
      <c r="K10" s="26">
        <v>7.2</v>
      </c>
      <c r="L10" s="26">
        <v>7.3</v>
      </c>
      <c r="M10" s="26">
        <v>13.4</v>
      </c>
      <c r="N10" s="26">
        <v>7.5</v>
      </c>
      <c r="O10" s="26">
        <v>6.8</v>
      </c>
      <c r="P10" s="26">
        <v>0.9</v>
      </c>
      <c r="Q10" s="26">
        <v>3.9</v>
      </c>
      <c r="R10" s="27">
        <v>1.9</v>
      </c>
      <c r="S10" s="1"/>
      <c r="T10" s="1"/>
      <c r="U10" s="1"/>
      <c r="V10" s="1"/>
      <c r="W10" s="1"/>
      <c r="X10" s="1"/>
      <c r="Y10" s="1"/>
      <c r="Z10" s="1"/>
      <c r="AA10" s="1"/>
      <c r="AB10" s="1"/>
      <c r="AC10" s="1"/>
      <c r="AD10" s="1"/>
      <c r="AE10" s="1"/>
      <c r="AF10" s="1"/>
      <c r="AG10" s="1"/>
    </row>
    <row r="11" spans="1:33" ht="13.5" customHeight="1">
      <c r="A11" s="96" t="s">
        <v>395</v>
      </c>
      <c r="B11" s="79"/>
      <c r="C11" s="55">
        <v>1171</v>
      </c>
      <c r="D11" s="11">
        <v>87</v>
      </c>
      <c r="E11" s="11">
        <v>29</v>
      </c>
      <c r="F11" s="11">
        <v>103</v>
      </c>
      <c r="G11" s="11">
        <v>80</v>
      </c>
      <c r="H11" s="11">
        <v>87</v>
      </c>
      <c r="I11" s="11">
        <v>16</v>
      </c>
      <c r="J11" s="11">
        <v>91</v>
      </c>
      <c r="K11" s="11">
        <v>103</v>
      </c>
      <c r="L11" s="11">
        <v>142</v>
      </c>
      <c r="M11" s="11">
        <v>163</v>
      </c>
      <c r="N11" s="11">
        <v>115</v>
      </c>
      <c r="O11" s="11">
        <v>79</v>
      </c>
      <c r="P11" s="11">
        <v>10</v>
      </c>
      <c r="Q11" s="11">
        <v>3</v>
      </c>
      <c r="R11" s="12">
        <v>63</v>
      </c>
      <c r="S11" s="1"/>
      <c r="T11" s="1"/>
      <c r="U11" s="1"/>
      <c r="V11" s="1"/>
      <c r="W11" s="1"/>
      <c r="X11" s="1"/>
      <c r="Y11" s="1"/>
      <c r="Z11" s="1"/>
      <c r="AA11" s="1"/>
      <c r="AB11" s="1"/>
      <c r="AC11" s="1"/>
      <c r="AD11" s="1"/>
      <c r="AE11" s="1"/>
      <c r="AF11" s="1"/>
      <c r="AG11" s="1"/>
    </row>
    <row r="12" spans="1:33" ht="13.5" customHeight="1">
      <c r="A12" s="98"/>
      <c r="B12" s="81"/>
      <c r="C12" s="25">
        <v>100</v>
      </c>
      <c r="D12" s="26">
        <v>7.4</v>
      </c>
      <c r="E12" s="26">
        <v>2.5</v>
      </c>
      <c r="F12" s="26">
        <v>8.8000000000000007</v>
      </c>
      <c r="G12" s="26">
        <v>6.8</v>
      </c>
      <c r="H12" s="26">
        <v>7.4</v>
      </c>
      <c r="I12" s="26">
        <v>1.4</v>
      </c>
      <c r="J12" s="26">
        <v>7.8</v>
      </c>
      <c r="K12" s="26">
        <v>8.8000000000000007</v>
      </c>
      <c r="L12" s="26">
        <v>12.1</v>
      </c>
      <c r="M12" s="26">
        <v>13.9</v>
      </c>
      <c r="N12" s="26">
        <v>9.8000000000000007</v>
      </c>
      <c r="O12" s="26">
        <v>6.7</v>
      </c>
      <c r="P12" s="26">
        <v>0.9</v>
      </c>
      <c r="Q12" s="26">
        <v>0.3</v>
      </c>
      <c r="R12" s="27">
        <v>5.4</v>
      </c>
      <c r="S12" s="1"/>
      <c r="T12" s="1"/>
      <c r="U12" s="1"/>
      <c r="V12" s="1"/>
      <c r="W12" s="1"/>
      <c r="X12" s="1"/>
      <c r="Y12" s="1"/>
      <c r="Z12" s="1"/>
      <c r="AA12" s="1"/>
      <c r="AB12" s="1"/>
      <c r="AC12" s="1"/>
      <c r="AD12" s="1"/>
      <c r="AE12" s="1"/>
      <c r="AF12" s="1"/>
      <c r="AG12" s="1"/>
    </row>
    <row r="13" spans="1:33" ht="13.5" customHeight="1">
      <c r="A13" s="96" t="s">
        <v>396</v>
      </c>
      <c r="B13" s="79"/>
      <c r="C13" s="55">
        <v>1171</v>
      </c>
      <c r="D13" s="11">
        <v>83</v>
      </c>
      <c r="E13" s="11">
        <v>23</v>
      </c>
      <c r="F13" s="11">
        <v>113</v>
      </c>
      <c r="G13" s="11">
        <v>38</v>
      </c>
      <c r="H13" s="11">
        <v>45</v>
      </c>
      <c r="I13" s="11">
        <v>20</v>
      </c>
      <c r="J13" s="11">
        <v>97</v>
      </c>
      <c r="K13" s="11">
        <v>88</v>
      </c>
      <c r="L13" s="11">
        <v>166</v>
      </c>
      <c r="M13" s="11">
        <v>132</v>
      </c>
      <c r="N13" s="11">
        <v>164</v>
      </c>
      <c r="O13" s="11">
        <v>106</v>
      </c>
      <c r="P13" s="11">
        <v>18</v>
      </c>
      <c r="Q13" s="11">
        <v>6</v>
      </c>
      <c r="R13" s="12">
        <v>72</v>
      </c>
      <c r="S13" s="1"/>
      <c r="T13" s="1"/>
      <c r="U13" s="1"/>
      <c r="V13" s="1"/>
      <c r="W13" s="1"/>
      <c r="X13" s="1"/>
      <c r="Y13" s="1"/>
      <c r="Z13" s="1"/>
      <c r="AA13" s="1"/>
      <c r="AB13" s="1"/>
      <c r="AC13" s="1"/>
      <c r="AD13" s="1"/>
      <c r="AE13" s="1"/>
      <c r="AF13" s="1"/>
      <c r="AG13" s="1"/>
    </row>
    <row r="14" spans="1:33" ht="13.5" customHeight="1">
      <c r="A14" s="100"/>
      <c r="B14" s="101"/>
      <c r="C14" s="2">
        <v>100</v>
      </c>
      <c r="D14" s="3">
        <v>7.1</v>
      </c>
      <c r="E14" s="3">
        <v>2</v>
      </c>
      <c r="F14" s="3">
        <v>9.6</v>
      </c>
      <c r="G14" s="3">
        <v>3.2</v>
      </c>
      <c r="H14" s="3">
        <v>3.8</v>
      </c>
      <c r="I14" s="3">
        <v>1.7</v>
      </c>
      <c r="J14" s="3">
        <v>8.3000000000000007</v>
      </c>
      <c r="K14" s="3">
        <v>7.5</v>
      </c>
      <c r="L14" s="3">
        <v>14.2</v>
      </c>
      <c r="M14" s="3">
        <v>11.3</v>
      </c>
      <c r="N14" s="3">
        <v>14</v>
      </c>
      <c r="O14" s="3">
        <v>9.1</v>
      </c>
      <c r="P14" s="3">
        <v>1.5</v>
      </c>
      <c r="Q14" s="3">
        <v>0.5</v>
      </c>
      <c r="R14" s="4">
        <v>6.1</v>
      </c>
      <c r="S14" s="1"/>
      <c r="T14" s="1"/>
      <c r="U14" s="1"/>
      <c r="V14" s="1"/>
      <c r="W14" s="1"/>
      <c r="X14" s="1"/>
      <c r="Y14" s="1"/>
      <c r="Z14" s="1"/>
      <c r="AA14" s="1"/>
      <c r="AB14" s="1"/>
      <c r="AC14" s="1"/>
      <c r="AD14" s="1"/>
      <c r="AE14" s="1"/>
      <c r="AF14" s="1"/>
      <c r="AG14" s="1"/>
    </row>
    <row r="15" spans="1:33"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3" s="36" customFormat="1" ht="30" customHeight="1">
      <c r="A16" s="94" t="s">
        <v>547</v>
      </c>
      <c r="B16" s="94"/>
      <c r="C16" s="94"/>
      <c r="D16" s="94"/>
      <c r="E16" s="94"/>
      <c r="F16" s="94"/>
      <c r="G16" s="94"/>
      <c r="H16" s="94"/>
      <c r="I16" s="94"/>
      <c r="J16" s="94"/>
      <c r="K16" s="94"/>
      <c r="L16" s="94"/>
      <c r="M16" s="94"/>
      <c r="N16" s="94"/>
      <c r="O16" s="94"/>
      <c r="P16" s="94"/>
    </row>
    <row r="17" spans="1:31" ht="30" customHeight="1">
      <c r="A17" s="95" t="s">
        <v>397</v>
      </c>
      <c r="B17" s="95"/>
      <c r="C17" s="95"/>
      <c r="D17" s="95"/>
      <c r="E17" s="95"/>
      <c r="F17" s="95"/>
      <c r="G17" s="95"/>
      <c r="H17" s="95"/>
      <c r="I17" s="95"/>
      <c r="J17" s="95"/>
      <c r="K17" s="95"/>
      <c r="L17" s="95"/>
      <c r="M17" s="95"/>
      <c r="N17" s="95"/>
      <c r="O17" s="95"/>
      <c r="P17" s="95"/>
      <c r="Q17" s="95"/>
      <c r="R17" s="1"/>
      <c r="S17" s="1"/>
      <c r="T17" s="1"/>
      <c r="U17" s="1"/>
      <c r="V17" s="1"/>
      <c r="W17" s="1"/>
      <c r="X17" s="1"/>
      <c r="Y17" s="1"/>
      <c r="Z17" s="1"/>
      <c r="AA17" s="1"/>
      <c r="AB17" s="1"/>
      <c r="AC17" s="1"/>
      <c r="AD17" s="1"/>
      <c r="AE17" s="1"/>
    </row>
    <row r="18" spans="1:31" ht="3.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3.75" customHeight="1">
      <c r="A19" s="5"/>
      <c r="B19" s="7"/>
      <c r="C19" s="8"/>
      <c r="D19" s="8"/>
      <c r="E19" s="8"/>
      <c r="F19" s="8"/>
      <c r="G19" s="8"/>
      <c r="H19" s="8"/>
      <c r="I19" s="8"/>
      <c r="J19" s="9"/>
      <c r="K19" s="1"/>
      <c r="L19" s="1"/>
      <c r="M19" s="1"/>
      <c r="N19" s="1"/>
      <c r="O19" s="1"/>
      <c r="P19" s="1"/>
      <c r="Q19" s="1"/>
      <c r="R19" s="1"/>
      <c r="S19" s="1"/>
      <c r="T19" s="1"/>
      <c r="U19" s="1"/>
      <c r="V19" s="1"/>
      <c r="W19" s="1"/>
      <c r="X19" s="1"/>
      <c r="Y19" s="1"/>
      <c r="Z19" s="1"/>
      <c r="AA19" s="1"/>
      <c r="AB19" s="1"/>
      <c r="AC19" s="1"/>
      <c r="AD19" s="1"/>
      <c r="AE19" s="1"/>
    </row>
    <row r="20" spans="1:31" ht="150" customHeight="1">
      <c r="A20" s="13" t="s">
        <v>10</v>
      </c>
      <c r="B20" s="14" t="s">
        <v>69</v>
      </c>
      <c r="C20" s="14" t="s">
        <v>70</v>
      </c>
      <c r="D20" s="14" t="s">
        <v>71</v>
      </c>
      <c r="E20" s="14" t="s">
        <v>72</v>
      </c>
      <c r="F20" s="14" t="s">
        <v>73</v>
      </c>
      <c r="G20" s="14" t="s">
        <v>74</v>
      </c>
      <c r="H20" s="14" t="s">
        <v>75</v>
      </c>
      <c r="I20" s="14" t="s">
        <v>30</v>
      </c>
      <c r="J20" s="15" t="s">
        <v>14</v>
      </c>
      <c r="K20" s="1"/>
      <c r="L20" s="1"/>
      <c r="M20" s="1"/>
      <c r="N20" s="1"/>
      <c r="O20" s="1"/>
      <c r="P20" s="1"/>
      <c r="Q20" s="1"/>
      <c r="R20" s="1"/>
      <c r="S20" s="1"/>
      <c r="T20" s="1"/>
      <c r="U20" s="1"/>
      <c r="V20" s="1"/>
      <c r="W20" s="1"/>
      <c r="X20" s="1"/>
      <c r="Y20" s="1"/>
      <c r="Z20" s="1"/>
      <c r="AA20" s="1"/>
      <c r="AB20" s="1"/>
      <c r="AC20" s="1"/>
      <c r="AD20" s="1"/>
      <c r="AE20" s="1"/>
    </row>
    <row r="21" spans="1:31" ht="13.5" customHeight="1">
      <c r="A21" s="10">
        <v>395</v>
      </c>
      <c r="B21" s="11">
        <v>257</v>
      </c>
      <c r="C21" s="11">
        <v>211</v>
      </c>
      <c r="D21" s="11">
        <v>125</v>
      </c>
      <c r="E21" s="11">
        <v>127</v>
      </c>
      <c r="F21" s="11">
        <v>61</v>
      </c>
      <c r="G21" s="11">
        <v>159</v>
      </c>
      <c r="H21" s="11">
        <v>186</v>
      </c>
      <c r="I21" s="11">
        <v>2</v>
      </c>
      <c r="J21" s="12">
        <v>6</v>
      </c>
      <c r="K21" s="1"/>
      <c r="L21" s="1"/>
      <c r="M21" s="1"/>
      <c r="N21" s="1"/>
      <c r="O21" s="1"/>
      <c r="P21" s="1"/>
      <c r="Q21" s="1"/>
      <c r="R21" s="1"/>
      <c r="S21" s="1"/>
      <c r="T21" s="1"/>
      <c r="U21" s="1"/>
      <c r="V21" s="1"/>
      <c r="W21" s="1"/>
      <c r="X21" s="1"/>
      <c r="Y21" s="1"/>
      <c r="Z21" s="1"/>
      <c r="AA21" s="1"/>
      <c r="AB21" s="1"/>
      <c r="AC21" s="1"/>
      <c r="AD21" s="1"/>
      <c r="AE21" s="1"/>
    </row>
    <row r="22" spans="1:31" ht="13.5" customHeight="1">
      <c r="A22" s="2">
        <v>100</v>
      </c>
      <c r="B22" s="3">
        <v>65.099999999999994</v>
      </c>
      <c r="C22" s="3">
        <v>53.4</v>
      </c>
      <c r="D22" s="3">
        <v>31.6</v>
      </c>
      <c r="E22" s="3">
        <v>32.200000000000003</v>
      </c>
      <c r="F22" s="3">
        <v>15.4</v>
      </c>
      <c r="G22" s="3">
        <v>40.299999999999997</v>
      </c>
      <c r="H22" s="3">
        <v>47.1</v>
      </c>
      <c r="I22" s="3">
        <v>0.5</v>
      </c>
      <c r="J22" s="4">
        <v>1.5</v>
      </c>
      <c r="K22" s="1"/>
      <c r="L22" s="1"/>
      <c r="M22" s="1"/>
      <c r="N22" s="1"/>
      <c r="O22" s="1"/>
      <c r="P22" s="1"/>
      <c r="Q22" s="1"/>
      <c r="R22" s="1"/>
      <c r="S22" s="1"/>
      <c r="T22" s="1"/>
      <c r="U22" s="1"/>
      <c r="V22" s="1"/>
      <c r="W22" s="1"/>
      <c r="X22" s="1"/>
      <c r="Y22" s="1"/>
      <c r="Z22" s="1"/>
      <c r="AA22" s="1"/>
      <c r="AB22" s="1"/>
      <c r="AC22" s="1"/>
      <c r="AD22" s="1"/>
      <c r="AE22" s="1"/>
    </row>
    <row r="23" spans="1:31" ht="13.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30" customHeight="1">
      <c r="A24" s="95" t="s">
        <v>398</v>
      </c>
      <c r="B24" s="95"/>
      <c r="C24" s="95"/>
      <c r="D24" s="95"/>
      <c r="E24" s="95"/>
      <c r="F24" s="95"/>
      <c r="G24" s="95"/>
      <c r="H24" s="95"/>
      <c r="I24" s="95"/>
      <c r="J24" s="95"/>
      <c r="K24" s="95"/>
      <c r="L24" s="95"/>
      <c r="M24" s="95"/>
      <c r="N24" s="95"/>
      <c r="O24" s="95"/>
      <c r="P24" s="95"/>
      <c r="Q24" s="95"/>
      <c r="R24" s="1"/>
      <c r="S24" s="1"/>
      <c r="T24" s="1"/>
      <c r="U24" s="1"/>
      <c r="V24" s="1"/>
      <c r="W24" s="1"/>
      <c r="X24" s="1"/>
      <c r="Y24" s="1"/>
      <c r="Z24" s="1"/>
      <c r="AA24" s="1"/>
      <c r="AB24" s="1"/>
      <c r="AC24" s="1"/>
      <c r="AD24" s="1"/>
      <c r="AE24" s="1"/>
    </row>
    <row r="25" spans="1:31" ht="3.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3.75" customHeight="1">
      <c r="A26" s="5"/>
      <c r="B26" s="7"/>
      <c r="C26" s="8"/>
      <c r="D26" s="8"/>
      <c r="E26" s="8"/>
      <c r="F26" s="8"/>
      <c r="G26" s="8"/>
      <c r="H26" s="8"/>
      <c r="I26" s="9"/>
      <c r="J26" s="1"/>
      <c r="K26" s="1"/>
      <c r="L26" s="1"/>
      <c r="M26" s="1"/>
      <c r="N26" s="1"/>
      <c r="O26" s="1"/>
      <c r="P26" s="1"/>
      <c r="Q26" s="1"/>
      <c r="R26" s="1"/>
      <c r="S26" s="1"/>
      <c r="T26" s="1"/>
      <c r="U26" s="1"/>
      <c r="V26" s="1"/>
      <c r="W26" s="1"/>
      <c r="X26" s="1"/>
      <c r="Y26" s="1"/>
      <c r="Z26" s="1"/>
      <c r="AA26" s="1"/>
      <c r="AB26" s="1"/>
      <c r="AC26" s="1"/>
      <c r="AD26" s="1"/>
      <c r="AE26" s="1"/>
    </row>
    <row r="27" spans="1:31" ht="150" customHeight="1">
      <c r="A27" s="13" t="s">
        <v>10</v>
      </c>
      <c r="B27" s="14" t="s">
        <v>76</v>
      </c>
      <c r="C27" s="14" t="s">
        <v>77</v>
      </c>
      <c r="D27" s="14" t="s">
        <v>78</v>
      </c>
      <c r="E27" s="14" t="s">
        <v>73</v>
      </c>
      <c r="F27" s="14" t="s">
        <v>79</v>
      </c>
      <c r="G27" s="14" t="s">
        <v>80</v>
      </c>
      <c r="H27" s="14" t="s">
        <v>30</v>
      </c>
      <c r="I27" s="15" t="s">
        <v>14</v>
      </c>
      <c r="J27" s="1"/>
      <c r="K27" s="1"/>
      <c r="L27" s="1"/>
      <c r="M27" s="1"/>
      <c r="N27" s="1"/>
      <c r="O27" s="1"/>
      <c r="P27" s="1"/>
      <c r="Q27" s="1"/>
      <c r="R27" s="1"/>
      <c r="S27" s="1"/>
      <c r="T27" s="1"/>
      <c r="U27" s="1"/>
      <c r="V27" s="1"/>
      <c r="W27" s="1"/>
      <c r="X27" s="1"/>
      <c r="Y27" s="1"/>
      <c r="Z27" s="1"/>
      <c r="AA27" s="1"/>
      <c r="AB27" s="1"/>
      <c r="AC27" s="1"/>
      <c r="AD27" s="1"/>
      <c r="AE27" s="1"/>
    </row>
    <row r="28" spans="1:31" ht="13.5" customHeight="1">
      <c r="A28" s="10">
        <v>68</v>
      </c>
      <c r="B28" s="11">
        <v>26</v>
      </c>
      <c r="C28" s="11">
        <v>30</v>
      </c>
      <c r="D28" s="11">
        <v>43</v>
      </c>
      <c r="E28" s="11">
        <v>23</v>
      </c>
      <c r="F28" s="11">
        <v>26</v>
      </c>
      <c r="G28" s="11">
        <v>29</v>
      </c>
      <c r="H28" s="11">
        <v>8</v>
      </c>
      <c r="I28" s="12">
        <v>2</v>
      </c>
      <c r="J28" s="1"/>
      <c r="K28" s="1"/>
      <c r="L28" s="1"/>
      <c r="M28" s="1"/>
      <c r="N28" s="1"/>
      <c r="O28" s="1"/>
      <c r="P28" s="1"/>
      <c r="Q28" s="1"/>
      <c r="R28" s="1"/>
      <c r="S28" s="1"/>
      <c r="T28" s="1"/>
      <c r="U28" s="1"/>
      <c r="V28" s="1"/>
      <c r="W28" s="1"/>
      <c r="X28" s="1"/>
      <c r="Y28" s="1"/>
      <c r="Z28" s="1"/>
      <c r="AA28" s="1"/>
      <c r="AB28" s="1"/>
      <c r="AC28" s="1"/>
      <c r="AD28" s="1"/>
      <c r="AE28" s="1"/>
    </row>
    <row r="29" spans="1:31" ht="13.5" customHeight="1">
      <c r="A29" s="2">
        <v>100</v>
      </c>
      <c r="B29" s="3">
        <v>38.200000000000003</v>
      </c>
      <c r="C29" s="3">
        <v>44.1</v>
      </c>
      <c r="D29" s="3">
        <v>63.2</v>
      </c>
      <c r="E29" s="3">
        <v>33.799999999999997</v>
      </c>
      <c r="F29" s="3">
        <v>38.200000000000003</v>
      </c>
      <c r="G29" s="3">
        <v>42.6</v>
      </c>
      <c r="H29" s="3">
        <v>11.8</v>
      </c>
      <c r="I29" s="4">
        <v>2.9</v>
      </c>
      <c r="J29" s="1"/>
      <c r="K29" s="1"/>
      <c r="L29" s="1"/>
      <c r="M29" s="1"/>
      <c r="N29" s="1"/>
      <c r="O29" s="1"/>
      <c r="P29" s="1"/>
      <c r="Q29" s="1"/>
      <c r="R29" s="1"/>
      <c r="S29" s="1"/>
      <c r="T29" s="1"/>
      <c r="U29" s="1"/>
      <c r="V29" s="1"/>
      <c r="W29" s="1"/>
      <c r="X29" s="1"/>
      <c r="Y29" s="1"/>
      <c r="Z29" s="1"/>
      <c r="AA29" s="1"/>
      <c r="AB29" s="1"/>
      <c r="AC29" s="1"/>
      <c r="AD29" s="1"/>
      <c r="AE29" s="1"/>
    </row>
    <row r="30" spans="1:31"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30" customHeight="1">
      <c r="A31" s="95" t="s">
        <v>399</v>
      </c>
      <c r="B31" s="95"/>
      <c r="C31" s="95"/>
      <c r="D31" s="95"/>
      <c r="E31" s="95"/>
      <c r="F31" s="95"/>
      <c r="G31" s="95"/>
      <c r="H31" s="95"/>
      <c r="I31" s="95"/>
      <c r="J31" s="95"/>
      <c r="K31" s="95"/>
      <c r="L31" s="95"/>
      <c r="M31" s="95"/>
      <c r="N31" s="95"/>
      <c r="O31" s="95"/>
      <c r="P31" s="95"/>
      <c r="Q31" s="95"/>
      <c r="R31" s="1"/>
      <c r="S31" s="1"/>
      <c r="T31" s="1"/>
      <c r="U31" s="1"/>
      <c r="V31" s="1"/>
      <c r="W31" s="1"/>
      <c r="X31" s="1"/>
      <c r="Y31" s="1"/>
      <c r="Z31" s="1"/>
      <c r="AA31" s="1"/>
      <c r="AB31" s="1"/>
      <c r="AC31" s="1"/>
      <c r="AD31" s="1"/>
      <c r="AE31" s="1"/>
    </row>
    <row r="32" spans="1:31" ht="3.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3.75" customHeight="1">
      <c r="A33" s="5"/>
      <c r="B33" s="7"/>
      <c r="C33" s="8"/>
      <c r="D33" s="8"/>
      <c r="E33" s="8"/>
      <c r="F33" s="8"/>
      <c r="G33" s="8"/>
      <c r="H33" s="8"/>
      <c r="I33" s="8"/>
      <c r="J33" s="8"/>
      <c r="K33" s="9"/>
      <c r="L33" s="1"/>
      <c r="M33" s="1"/>
      <c r="N33" s="1"/>
      <c r="O33" s="1"/>
      <c r="P33" s="1"/>
      <c r="Q33" s="1"/>
      <c r="R33" s="1"/>
      <c r="S33" s="1"/>
      <c r="T33" s="1"/>
      <c r="U33" s="1"/>
      <c r="V33" s="1"/>
      <c r="W33" s="1"/>
      <c r="X33" s="1"/>
      <c r="Y33" s="1"/>
      <c r="Z33" s="1"/>
      <c r="AA33" s="1"/>
      <c r="AB33" s="1"/>
      <c r="AC33" s="1"/>
      <c r="AD33" s="1"/>
      <c r="AE33" s="1"/>
    </row>
    <row r="34" spans="1:31" ht="150" customHeight="1">
      <c r="A34" s="13" t="s">
        <v>10</v>
      </c>
      <c r="B34" s="14" t="s">
        <v>81</v>
      </c>
      <c r="C34" s="14" t="s">
        <v>82</v>
      </c>
      <c r="D34" s="14" t="s">
        <v>83</v>
      </c>
      <c r="E34" s="14" t="s">
        <v>84</v>
      </c>
      <c r="F34" s="14" t="s">
        <v>85</v>
      </c>
      <c r="G34" s="14" t="s">
        <v>86</v>
      </c>
      <c r="H34" s="14" t="s">
        <v>87</v>
      </c>
      <c r="I34" s="14" t="s">
        <v>88</v>
      </c>
      <c r="J34" s="14" t="s">
        <v>30</v>
      </c>
      <c r="K34" s="15" t="s">
        <v>14</v>
      </c>
      <c r="L34" s="1"/>
      <c r="M34" s="1"/>
      <c r="N34" s="1"/>
      <c r="O34" s="1"/>
      <c r="P34" s="1"/>
      <c r="Q34" s="1"/>
      <c r="R34" s="1"/>
      <c r="S34" s="1"/>
      <c r="T34" s="1"/>
      <c r="U34" s="1"/>
      <c r="V34" s="1"/>
      <c r="W34" s="1"/>
      <c r="X34" s="1"/>
      <c r="Y34" s="1"/>
      <c r="Z34" s="1"/>
      <c r="AA34" s="1"/>
      <c r="AB34" s="1"/>
      <c r="AC34" s="1"/>
      <c r="AD34" s="1"/>
      <c r="AE34" s="1"/>
    </row>
    <row r="35" spans="1:31" ht="13.5" customHeight="1">
      <c r="A35" s="10">
        <v>284</v>
      </c>
      <c r="B35" s="11">
        <v>165</v>
      </c>
      <c r="C35" s="11">
        <v>164</v>
      </c>
      <c r="D35" s="11">
        <v>219</v>
      </c>
      <c r="E35" s="11">
        <v>23</v>
      </c>
      <c r="F35" s="11">
        <v>66</v>
      </c>
      <c r="G35" s="11">
        <v>40</v>
      </c>
      <c r="H35" s="11">
        <v>13</v>
      </c>
      <c r="I35" s="11">
        <v>88</v>
      </c>
      <c r="J35" s="11">
        <v>9</v>
      </c>
      <c r="K35" s="12">
        <v>2</v>
      </c>
      <c r="L35" s="1"/>
      <c r="M35" s="1"/>
      <c r="N35" s="1"/>
      <c r="O35" s="1"/>
      <c r="P35" s="1"/>
      <c r="Q35" s="1"/>
      <c r="R35" s="1"/>
      <c r="S35" s="1"/>
      <c r="T35" s="1"/>
      <c r="U35" s="1"/>
      <c r="V35" s="1"/>
      <c r="W35" s="1"/>
      <c r="X35" s="1"/>
      <c r="Y35" s="1"/>
      <c r="Z35" s="1"/>
      <c r="AA35" s="1"/>
      <c r="AB35" s="1"/>
      <c r="AC35" s="1"/>
      <c r="AD35" s="1"/>
      <c r="AE35" s="1"/>
    </row>
    <row r="36" spans="1:31" ht="13.5" customHeight="1">
      <c r="A36" s="2">
        <v>100</v>
      </c>
      <c r="B36" s="3">
        <v>58.1</v>
      </c>
      <c r="C36" s="3">
        <v>57.7</v>
      </c>
      <c r="D36" s="3">
        <v>77.099999999999994</v>
      </c>
      <c r="E36" s="3">
        <v>8.1</v>
      </c>
      <c r="F36" s="3">
        <v>23.2</v>
      </c>
      <c r="G36" s="3">
        <v>14.1</v>
      </c>
      <c r="H36" s="3">
        <v>4.5999999999999996</v>
      </c>
      <c r="I36" s="3">
        <v>31</v>
      </c>
      <c r="J36" s="3">
        <v>3.2</v>
      </c>
      <c r="K36" s="4">
        <v>0.7</v>
      </c>
      <c r="L36" s="1"/>
      <c r="M36" s="1"/>
      <c r="N36" s="1"/>
      <c r="O36" s="1"/>
      <c r="P36" s="1"/>
      <c r="Q36" s="1"/>
      <c r="R36" s="1"/>
      <c r="S36" s="1"/>
      <c r="T36" s="1"/>
      <c r="U36" s="1"/>
      <c r="V36" s="1"/>
      <c r="W36" s="1"/>
      <c r="X36" s="1"/>
      <c r="Y36" s="1"/>
      <c r="Z36" s="1"/>
      <c r="AA36" s="1"/>
      <c r="AB36" s="1"/>
      <c r="AC36" s="1"/>
      <c r="AD36" s="1"/>
      <c r="AE36" s="1"/>
    </row>
    <row r="37" spans="1:31"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30" customHeight="1">
      <c r="A38" s="95" t="s">
        <v>400</v>
      </c>
      <c r="B38" s="95"/>
      <c r="C38" s="95"/>
      <c r="D38" s="95"/>
      <c r="E38" s="95"/>
      <c r="F38" s="95"/>
      <c r="G38" s="95"/>
      <c r="H38" s="95"/>
      <c r="I38" s="95"/>
      <c r="J38" s="95"/>
      <c r="K38" s="95"/>
      <c r="L38" s="95"/>
      <c r="M38" s="95"/>
      <c r="N38" s="95"/>
      <c r="O38" s="95"/>
      <c r="P38" s="95"/>
      <c r="Q38" s="95"/>
      <c r="R38" s="1"/>
      <c r="S38" s="1"/>
      <c r="T38" s="1"/>
      <c r="U38" s="1"/>
      <c r="V38" s="1"/>
      <c r="W38" s="1"/>
      <c r="X38" s="1"/>
      <c r="Y38" s="1"/>
      <c r="Z38" s="1"/>
      <c r="AA38" s="1"/>
      <c r="AB38" s="1"/>
      <c r="AC38" s="1"/>
      <c r="AD38" s="1"/>
      <c r="AE38" s="1"/>
    </row>
    <row r="39" spans="1:31" ht="3.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3.75" customHeight="1">
      <c r="A40" s="5"/>
      <c r="B40" s="7"/>
      <c r="C40" s="8"/>
      <c r="D40" s="8"/>
      <c r="E40" s="8"/>
      <c r="F40" s="8"/>
      <c r="G40" s="8"/>
      <c r="H40" s="8"/>
      <c r="I40" s="8"/>
      <c r="J40" s="8"/>
      <c r="K40" s="9"/>
      <c r="L40" s="1"/>
      <c r="M40" s="1"/>
      <c r="N40" s="1"/>
      <c r="O40" s="1"/>
      <c r="P40" s="1"/>
      <c r="Q40" s="1"/>
      <c r="R40" s="1"/>
      <c r="S40" s="1"/>
      <c r="T40" s="1"/>
      <c r="U40" s="1"/>
      <c r="V40" s="1"/>
      <c r="W40" s="1"/>
      <c r="X40" s="1"/>
      <c r="Y40" s="1"/>
      <c r="Z40" s="1"/>
      <c r="AA40" s="1"/>
      <c r="AB40" s="1"/>
      <c r="AC40" s="1"/>
      <c r="AD40" s="1"/>
      <c r="AE40" s="1"/>
    </row>
    <row r="41" spans="1:31" ht="150" customHeight="1">
      <c r="A41" s="13" t="s">
        <v>10</v>
      </c>
      <c r="B41" s="14" t="s">
        <v>89</v>
      </c>
      <c r="C41" s="14" t="s">
        <v>90</v>
      </c>
      <c r="D41" s="14" t="s">
        <v>91</v>
      </c>
      <c r="E41" s="14" t="s">
        <v>92</v>
      </c>
      <c r="F41" s="14" t="s">
        <v>93</v>
      </c>
      <c r="G41" s="14" t="s">
        <v>94</v>
      </c>
      <c r="H41" s="14" t="s">
        <v>95</v>
      </c>
      <c r="I41" s="14" t="s">
        <v>96</v>
      </c>
      <c r="J41" s="14" t="s">
        <v>30</v>
      </c>
      <c r="K41" s="15" t="s">
        <v>14</v>
      </c>
      <c r="L41" s="1"/>
      <c r="M41" s="1"/>
      <c r="N41" s="1"/>
      <c r="O41" s="1"/>
      <c r="P41" s="1"/>
      <c r="Q41" s="1"/>
      <c r="R41" s="1"/>
      <c r="S41" s="1"/>
      <c r="T41" s="1"/>
      <c r="U41" s="1"/>
      <c r="V41" s="1"/>
      <c r="W41" s="1"/>
      <c r="X41" s="1"/>
      <c r="Y41" s="1"/>
      <c r="Z41" s="1"/>
      <c r="AA41" s="1"/>
      <c r="AB41" s="1"/>
      <c r="AC41" s="1"/>
      <c r="AD41" s="1"/>
      <c r="AE41" s="1"/>
    </row>
    <row r="42" spans="1:31" ht="13.5" customHeight="1">
      <c r="A42" s="10">
        <v>230</v>
      </c>
      <c r="B42" s="11">
        <v>157</v>
      </c>
      <c r="C42" s="11">
        <v>85</v>
      </c>
      <c r="D42" s="11">
        <v>105</v>
      </c>
      <c r="E42" s="11">
        <v>59</v>
      </c>
      <c r="F42" s="11">
        <v>39</v>
      </c>
      <c r="G42" s="11">
        <v>148</v>
      </c>
      <c r="H42" s="11">
        <v>24</v>
      </c>
      <c r="I42" s="11">
        <v>41</v>
      </c>
      <c r="J42" s="11">
        <v>5</v>
      </c>
      <c r="K42" s="12">
        <v>1</v>
      </c>
      <c r="L42" s="1"/>
      <c r="M42" s="1"/>
      <c r="N42" s="1"/>
      <c r="O42" s="1"/>
      <c r="P42" s="1"/>
      <c r="Q42" s="1"/>
      <c r="R42" s="1"/>
      <c r="S42" s="1"/>
      <c r="T42" s="1"/>
      <c r="U42" s="1"/>
      <c r="V42" s="1"/>
      <c r="W42" s="1"/>
      <c r="X42" s="1"/>
      <c r="Y42" s="1"/>
      <c r="Z42" s="1"/>
      <c r="AA42" s="1"/>
      <c r="AB42" s="1"/>
      <c r="AC42" s="1"/>
      <c r="AD42" s="1"/>
      <c r="AE42" s="1"/>
    </row>
    <row r="43" spans="1:31" ht="13.5" customHeight="1">
      <c r="A43" s="2">
        <v>100</v>
      </c>
      <c r="B43" s="3">
        <v>68.3</v>
      </c>
      <c r="C43" s="3">
        <v>37</v>
      </c>
      <c r="D43" s="3">
        <v>45.7</v>
      </c>
      <c r="E43" s="3">
        <v>25.7</v>
      </c>
      <c r="F43" s="3">
        <v>17</v>
      </c>
      <c r="G43" s="3">
        <v>64.3</v>
      </c>
      <c r="H43" s="3">
        <v>10.4</v>
      </c>
      <c r="I43" s="3">
        <v>17.8</v>
      </c>
      <c r="J43" s="3">
        <v>2.2000000000000002</v>
      </c>
      <c r="K43" s="4">
        <v>0.4</v>
      </c>
      <c r="L43" s="1"/>
      <c r="M43" s="1"/>
      <c r="N43" s="1"/>
      <c r="O43" s="1"/>
      <c r="P43" s="1"/>
      <c r="Q43" s="1"/>
      <c r="R43" s="1"/>
      <c r="S43" s="1"/>
      <c r="T43" s="1"/>
      <c r="U43" s="1"/>
      <c r="V43" s="1"/>
      <c r="W43" s="1"/>
      <c r="X43" s="1"/>
      <c r="Y43" s="1"/>
      <c r="Z43" s="1"/>
      <c r="AA43" s="1"/>
      <c r="AB43" s="1"/>
      <c r="AC43" s="1"/>
      <c r="AD43" s="1"/>
      <c r="AE43" s="1"/>
    </row>
    <row r="44" spans="1:31"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30" customHeight="1">
      <c r="A45" s="95" t="s">
        <v>401</v>
      </c>
      <c r="B45" s="95"/>
      <c r="C45" s="95"/>
      <c r="D45" s="95"/>
      <c r="E45" s="95"/>
      <c r="F45" s="95"/>
      <c r="G45" s="95"/>
      <c r="H45" s="95"/>
      <c r="I45" s="95"/>
      <c r="J45" s="95"/>
      <c r="K45" s="95"/>
      <c r="L45" s="95"/>
      <c r="M45" s="95"/>
      <c r="N45" s="95"/>
      <c r="O45" s="95"/>
      <c r="P45" s="95"/>
      <c r="Q45" s="95"/>
      <c r="R45" s="1"/>
      <c r="S45" s="1"/>
      <c r="T45" s="1"/>
      <c r="U45" s="1"/>
      <c r="V45" s="1"/>
      <c r="W45" s="1"/>
      <c r="X45" s="1"/>
      <c r="Y45" s="1"/>
      <c r="Z45" s="1"/>
      <c r="AA45" s="1"/>
      <c r="AB45" s="1"/>
      <c r="AC45" s="1"/>
      <c r="AD45" s="1"/>
      <c r="AE45" s="1"/>
    </row>
    <row r="46" spans="1:31" ht="3.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3.75" customHeight="1">
      <c r="A47" s="5"/>
      <c r="B47" s="7"/>
      <c r="C47" s="8"/>
      <c r="D47" s="8"/>
      <c r="E47" s="8"/>
      <c r="F47" s="8"/>
      <c r="G47" s="8"/>
      <c r="H47" s="8"/>
      <c r="I47" s="8"/>
      <c r="J47" s="9"/>
      <c r="K47" s="1"/>
      <c r="L47" s="1"/>
      <c r="M47" s="1"/>
      <c r="N47" s="1"/>
      <c r="O47" s="1"/>
      <c r="P47" s="1"/>
      <c r="Q47" s="1"/>
      <c r="R47" s="1"/>
      <c r="S47" s="1"/>
      <c r="T47" s="1"/>
      <c r="U47" s="1"/>
      <c r="V47" s="1"/>
      <c r="W47" s="1"/>
      <c r="X47" s="1"/>
      <c r="Y47" s="1"/>
      <c r="Z47" s="1"/>
      <c r="AA47" s="1"/>
      <c r="AB47" s="1"/>
      <c r="AC47" s="1"/>
      <c r="AD47" s="1"/>
      <c r="AE47" s="1"/>
    </row>
    <row r="48" spans="1:31" ht="150" customHeight="1">
      <c r="A48" s="13" t="s">
        <v>10</v>
      </c>
      <c r="B48" s="14" t="s">
        <v>97</v>
      </c>
      <c r="C48" s="14" t="s">
        <v>98</v>
      </c>
      <c r="D48" s="14" t="s">
        <v>99</v>
      </c>
      <c r="E48" s="14" t="s">
        <v>100</v>
      </c>
      <c r="F48" s="14" t="s">
        <v>101</v>
      </c>
      <c r="G48" s="14" t="s">
        <v>102</v>
      </c>
      <c r="H48" s="14" t="s">
        <v>103</v>
      </c>
      <c r="I48" s="14" t="s">
        <v>30</v>
      </c>
      <c r="J48" s="15" t="s">
        <v>14</v>
      </c>
      <c r="K48" s="1"/>
      <c r="L48" s="1"/>
      <c r="M48" s="1"/>
      <c r="N48" s="1"/>
      <c r="O48" s="1"/>
      <c r="P48" s="1"/>
      <c r="Q48" s="1"/>
      <c r="R48" s="1"/>
      <c r="S48" s="1"/>
      <c r="T48" s="1"/>
      <c r="U48" s="1"/>
      <c r="V48" s="1"/>
      <c r="W48" s="1"/>
      <c r="X48" s="1"/>
      <c r="Y48" s="1"/>
      <c r="Z48" s="1"/>
      <c r="AA48" s="1"/>
      <c r="AB48" s="1"/>
      <c r="AC48" s="1"/>
      <c r="AD48" s="1"/>
      <c r="AE48" s="1"/>
    </row>
    <row r="49" spans="1:31" ht="13.5" customHeight="1">
      <c r="A49" s="10">
        <v>238</v>
      </c>
      <c r="B49" s="11">
        <v>149</v>
      </c>
      <c r="C49" s="11">
        <v>129</v>
      </c>
      <c r="D49" s="11">
        <v>126</v>
      </c>
      <c r="E49" s="11">
        <v>87</v>
      </c>
      <c r="F49" s="11">
        <v>16</v>
      </c>
      <c r="G49" s="11">
        <v>37</v>
      </c>
      <c r="H49" s="11">
        <v>130</v>
      </c>
      <c r="I49" s="11">
        <v>5</v>
      </c>
      <c r="J49" s="12">
        <v>3</v>
      </c>
      <c r="K49" s="1"/>
      <c r="L49" s="1"/>
      <c r="M49" s="1"/>
      <c r="N49" s="1"/>
      <c r="O49" s="1"/>
      <c r="P49" s="1"/>
      <c r="Q49" s="1"/>
      <c r="R49" s="1"/>
      <c r="S49" s="1"/>
      <c r="T49" s="1"/>
      <c r="U49" s="1"/>
      <c r="V49" s="1"/>
      <c r="W49" s="1"/>
      <c r="X49" s="1"/>
      <c r="Y49" s="1"/>
      <c r="Z49" s="1"/>
      <c r="AA49" s="1"/>
      <c r="AB49" s="1"/>
      <c r="AC49" s="1"/>
      <c r="AD49" s="1"/>
      <c r="AE49" s="1"/>
    </row>
    <row r="50" spans="1:31" ht="13.5" customHeight="1">
      <c r="A50" s="2">
        <v>100</v>
      </c>
      <c r="B50" s="3">
        <v>62.6</v>
      </c>
      <c r="C50" s="3">
        <v>54.2</v>
      </c>
      <c r="D50" s="3">
        <v>52.9</v>
      </c>
      <c r="E50" s="3">
        <v>36.6</v>
      </c>
      <c r="F50" s="3">
        <v>6.7</v>
      </c>
      <c r="G50" s="3">
        <v>15.5</v>
      </c>
      <c r="H50" s="3">
        <v>54.6</v>
      </c>
      <c r="I50" s="3">
        <v>2.1</v>
      </c>
      <c r="J50" s="4">
        <v>1.3</v>
      </c>
      <c r="K50" s="1"/>
      <c r="L50" s="1"/>
      <c r="M50" s="1"/>
      <c r="N50" s="1"/>
      <c r="O50" s="1"/>
      <c r="P50" s="1"/>
      <c r="Q50" s="1"/>
      <c r="R50" s="1"/>
      <c r="S50" s="1"/>
      <c r="T50" s="1"/>
      <c r="U50" s="1"/>
      <c r="V50" s="1"/>
      <c r="W50" s="1"/>
      <c r="X50" s="1"/>
      <c r="Y50" s="1"/>
      <c r="Z50" s="1"/>
      <c r="AA50" s="1"/>
      <c r="AB50" s="1"/>
      <c r="AC50" s="1"/>
      <c r="AD50" s="1"/>
      <c r="AE50" s="1"/>
    </row>
    <row r="51" spans="1:31"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30" customHeight="1">
      <c r="A52" s="95" t="s">
        <v>402</v>
      </c>
      <c r="B52" s="95"/>
      <c r="C52" s="95"/>
      <c r="D52" s="95"/>
      <c r="E52" s="95"/>
      <c r="F52" s="95"/>
      <c r="G52" s="95"/>
      <c r="H52" s="95"/>
      <c r="I52" s="95"/>
      <c r="J52" s="95"/>
      <c r="K52" s="95"/>
      <c r="L52" s="95"/>
      <c r="M52" s="95"/>
      <c r="N52" s="95"/>
      <c r="O52" s="95"/>
      <c r="P52" s="95"/>
      <c r="Q52" s="95"/>
      <c r="R52" s="1"/>
      <c r="S52" s="1"/>
      <c r="T52" s="1"/>
      <c r="U52" s="1"/>
      <c r="V52" s="1"/>
      <c r="W52" s="1"/>
      <c r="X52" s="1"/>
      <c r="Y52" s="1"/>
      <c r="Z52" s="1"/>
      <c r="AA52" s="1"/>
      <c r="AB52" s="1"/>
      <c r="AC52" s="1"/>
      <c r="AD52" s="1"/>
      <c r="AE52" s="1"/>
    </row>
    <row r="53" spans="1:31" ht="3.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3.75" customHeight="1">
      <c r="A54" s="5"/>
      <c r="B54" s="7"/>
      <c r="C54" s="8"/>
      <c r="D54" s="8"/>
      <c r="E54" s="8"/>
      <c r="F54" s="8"/>
      <c r="G54" s="8"/>
      <c r="H54" s="9"/>
      <c r="I54" s="1"/>
      <c r="J54" s="1"/>
      <c r="K54" s="1"/>
      <c r="L54" s="1"/>
      <c r="M54" s="1"/>
      <c r="N54" s="1"/>
      <c r="O54" s="1"/>
      <c r="P54" s="1"/>
      <c r="Q54" s="1"/>
      <c r="R54" s="1"/>
      <c r="S54" s="1"/>
      <c r="T54" s="1"/>
      <c r="U54" s="1"/>
      <c r="V54" s="1"/>
      <c r="W54" s="1"/>
      <c r="X54" s="1"/>
      <c r="Y54" s="1"/>
      <c r="Z54" s="1"/>
      <c r="AA54" s="1"/>
      <c r="AB54" s="1"/>
      <c r="AC54" s="1"/>
      <c r="AD54" s="1"/>
      <c r="AE54" s="1"/>
    </row>
    <row r="55" spans="1:31" ht="150" customHeight="1">
      <c r="A55" s="13" t="s">
        <v>10</v>
      </c>
      <c r="B55" s="14" t="s">
        <v>104</v>
      </c>
      <c r="C55" s="14" t="s">
        <v>105</v>
      </c>
      <c r="D55" s="14" t="s">
        <v>106</v>
      </c>
      <c r="E55" s="14" t="s">
        <v>107</v>
      </c>
      <c r="F55" s="45" t="s">
        <v>108</v>
      </c>
      <c r="G55" s="14" t="s">
        <v>30</v>
      </c>
      <c r="H55" s="15" t="s">
        <v>14</v>
      </c>
      <c r="I55" s="1"/>
      <c r="J55" s="1"/>
      <c r="K55" s="1"/>
      <c r="L55" s="1"/>
      <c r="M55" s="1"/>
      <c r="N55" s="1"/>
      <c r="O55" s="1"/>
      <c r="P55" s="1"/>
      <c r="Q55" s="1"/>
      <c r="R55" s="1"/>
      <c r="S55" s="1"/>
      <c r="T55" s="1"/>
      <c r="U55" s="1"/>
      <c r="V55" s="1"/>
      <c r="W55" s="1"/>
      <c r="X55" s="1"/>
      <c r="Y55" s="1"/>
      <c r="Z55" s="1"/>
      <c r="AA55" s="1"/>
      <c r="AB55" s="1"/>
      <c r="AC55" s="1"/>
      <c r="AD55" s="1"/>
      <c r="AE55" s="1"/>
    </row>
    <row r="56" spans="1:31" ht="13.5" customHeight="1">
      <c r="A56" s="10">
        <v>53</v>
      </c>
      <c r="B56" s="11">
        <v>25</v>
      </c>
      <c r="C56" s="11">
        <v>33</v>
      </c>
      <c r="D56" s="11">
        <v>32</v>
      </c>
      <c r="E56" s="11">
        <v>28</v>
      </c>
      <c r="F56" s="11">
        <v>13</v>
      </c>
      <c r="G56" s="11">
        <v>8</v>
      </c>
      <c r="H56" s="12">
        <v>1</v>
      </c>
      <c r="I56" s="1"/>
      <c r="J56" s="1"/>
      <c r="K56" s="1"/>
      <c r="L56" s="1"/>
      <c r="M56" s="1"/>
      <c r="N56" s="1"/>
      <c r="O56" s="1"/>
      <c r="P56" s="1"/>
      <c r="Q56" s="1"/>
      <c r="R56" s="1"/>
      <c r="S56" s="1"/>
      <c r="T56" s="1"/>
      <c r="U56" s="1"/>
      <c r="V56" s="1"/>
      <c r="W56" s="1"/>
      <c r="X56" s="1"/>
      <c r="Y56" s="1"/>
      <c r="Z56" s="1"/>
      <c r="AA56" s="1"/>
      <c r="AB56" s="1"/>
      <c r="AC56" s="1"/>
      <c r="AD56" s="1"/>
      <c r="AE56" s="1"/>
    </row>
    <row r="57" spans="1:31" ht="13.5" customHeight="1">
      <c r="A57" s="2">
        <v>100</v>
      </c>
      <c r="B57" s="3">
        <v>47.2</v>
      </c>
      <c r="C57" s="3">
        <v>62.3</v>
      </c>
      <c r="D57" s="3">
        <v>60.4</v>
      </c>
      <c r="E57" s="3">
        <v>52.8</v>
      </c>
      <c r="F57" s="3">
        <v>24.5</v>
      </c>
      <c r="G57" s="3">
        <v>15.1</v>
      </c>
      <c r="H57" s="4">
        <v>1.9</v>
      </c>
      <c r="I57" s="1"/>
      <c r="J57" s="1"/>
      <c r="K57" s="1"/>
      <c r="L57" s="1"/>
      <c r="M57" s="1"/>
      <c r="N57" s="1"/>
      <c r="O57" s="1"/>
      <c r="P57" s="1"/>
      <c r="Q57" s="1"/>
      <c r="R57" s="1"/>
      <c r="S57" s="1"/>
      <c r="T57" s="1"/>
      <c r="U57" s="1"/>
      <c r="V57" s="1"/>
      <c r="W57" s="1"/>
      <c r="X57" s="1"/>
      <c r="Y57" s="1"/>
      <c r="Z57" s="1"/>
      <c r="AA57" s="1"/>
      <c r="AB57" s="1"/>
      <c r="AC57" s="1"/>
      <c r="AD57" s="1"/>
      <c r="AE57" s="1"/>
    </row>
    <row r="58" spans="1:31"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30" customHeight="1">
      <c r="A59" s="95" t="s">
        <v>403</v>
      </c>
      <c r="B59" s="95"/>
      <c r="C59" s="95"/>
      <c r="D59" s="95"/>
      <c r="E59" s="95"/>
      <c r="F59" s="95"/>
      <c r="G59" s="95"/>
      <c r="H59" s="95"/>
      <c r="I59" s="95"/>
      <c r="J59" s="95"/>
      <c r="K59" s="95"/>
      <c r="L59" s="95"/>
      <c r="M59" s="95"/>
      <c r="N59" s="95"/>
      <c r="O59" s="95"/>
      <c r="P59" s="95"/>
      <c r="Q59" s="95"/>
      <c r="R59" s="1"/>
      <c r="S59" s="1"/>
      <c r="T59" s="1"/>
      <c r="U59" s="1"/>
      <c r="V59" s="1"/>
      <c r="W59" s="1"/>
      <c r="X59" s="1"/>
      <c r="Y59" s="1"/>
      <c r="Z59" s="1"/>
      <c r="AA59" s="1"/>
      <c r="AB59" s="1"/>
      <c r="AC59" s="1"/>
      <c r="AD59" s="1"/>
      <c r="AE59" s="1"/>
    </row>
    <row r="60" spans="1:31" ht="3.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3.75" customHeight="1">
      <c r="A61" s="5"/>
      <c r="B61" s="7"/>
      <c r="C61" s="8"/>
      <c r="D61" s="8"/>
      <c r="E61" s="8"/>
      <c r="F61" s="8"/>
      <c r="G61" s="8"/>
      <c r="H61" s="8"/>
      <c r="I61" s="8"/>
      <c r="J61" s="9"/>
      <c r="K61" s="1"/>
      <c r="L61" s="1"/>
      <c r="M61" s="1"/>
      <c r="N61" s="1"/>
      <c r="O61" s="1"/>
      <c r="P61" s="1"/>
      <c r="Q61" s="1"/>
      <c r="R61" s="1"/>
      <c r="S61" s="1"/>
      <c r="T61" s="1"/>
      <c r="U61" s="1"/>
      <c r="V61" s="1"/>
      <c r="W61" s="1"/>
      <c r="X61" s="1"/>
      <c r="Y61" s="1"/>
      <c r="Z61" s="1"/>
      <c r="AA61" s="1"/>
      <c r="AB61" s="1"/>
      <c r="AC61" s="1"/>
      <c r="AD61" s="1"/>
      <c r="AE61" s="1"/>
    </row>
    <row r="62" spans="1:31" ht="150" customHeight="1">
      <c r="A62" s="13" t="s">
        <v>10</v>
      </c>
      <c r="B62" s="14" t="s">
        <v>109</v>
      </c>
      <c r="C62" s="14" t="s">
        <v>110</v>
      </c>
      <c r="D62" s="14" t="s">
        <v>111</v>
      </c>
      <c r="E62" s="14" t="s">
        <v>112</v>
      </c>
      <c r="F62" s="14" t="s">
        <v>113</v>
      </c>
      <c r="G62" s="14" t="s">
        <v>114</v>
      </c>
      <c r="H62" s="14" t="s">
        <v>115</v>
      </c>
      <c r="I62" s="14" t="s">
        <v>30</v>
      </c>
      <c r="J62" s="15" t="s">
        <v>14</v>
      </c>
      <c r="K62" s="1"/>
      <c r="L62" s="1"/>
      <c r="M62" s="1"/>
      <c r="N62" s="1"/>
      <c r="O62" s="1"/>
      <c r="P62" s="1"/>
      <c r="Q62" s="1"/>
      <c r="R62" s="1"/>
      <c r="S62" s="1"/>
      <c r="T62" s="1"/>
      <c r="U62" s="1"/>
      <c r="V62" s="1"/>
      <c r="W62" s="1"/>
      <c r="X62" s="1"/>
      <c r="Y62" s="1"/>
      <c r="Z62" s="1"/>
      <c r="AA62" s="1"/>
      <c r="AB62" s="1"/>
      <c r="AC62" s="1"/>
      <c r="AD62" s="1"/>
      <c r="AE62" s="1"/>
    </row>
    <row r="63" spans="1:31" ht="13.5" customHeight="1">
      <c r="A63" s="10">
        <v>241</v>
      </c>
      <c r="B63" s="11">
        <v>140</v>
      </c>
      <c r="C63" s="11">
        <v>132</v>
      </c>
      <c r="D63" s="11">
        <v>112</v>
      </c>
      <c r="E63" s="11">
        <v>150</v>
      </c>
      <c r="F63" s="11">
        <v>45</v>
      </c>
      <c r="G63" s="11">
        <v>54</v>
      </c>
      <c r="H63" s="11">
        <v>37</v>
      </c>
      <c r="I63" s="11">
        <v>2</v>
      </c>
      <c r="J63" s="12">
        <v>2</v>
      </c>
      <c r="K63" s="1"/>
      <c r="L63" s="1"/>
      <c r="M63" s="1"/>
      <c r="N63" s="1"/>
      <c r="O63" s="1"/>
      <c r="P63" s="1"/>
      <c r="Q63" s="1"/>
      <c r="R63" s="1"/>
      <c r="S63" s="1"/>
      <c r="T63" s="1"/>
      <c r="U63" s="1"/>
      <c r="V63" s="1"/>
      <c r="W63" s="1"/>
      <c r="X63" s="1"/>
      <c r="Y63" s="1"/>
      <c r="Z63" s="1"/>
      <c r="AA63" s="1"/>
      <c r="AB63" s="1"/>
      <c r="AC63" s="1"/>
      <c r="AD63" s="1"/>
      <c r="AE63" s="1"/>
    </row>
    <row r="64" spans="1:31" ht="13.5" customHeight="1">
      <c r="A64" s="2">
        <v>100</v>
      </c>
      <c r="B64" s="3">
        <v>58.1</v>
      </c>
      <c r="C64" s="3">
        <v>54.8</v>
      </c>
      <c r="D64" s="3">
        <v>46.5</v>
      </c>
      <c r="E64" s="3">
        <v>62.2</v>
      </c>
      <c r="F64" s="3">
        <v>18.7</v>
      </c>
      <c r="G64" s="3">
        <v>22.4</v>
      </c>
      <c r="H64" s="3">
        <v>15.4</v>
      </c>
      <c r="I64" s="3">
        <v>0.8</v>
      </c>
      <c r="J64" s="4">
        <v>0.8</v>
      </c>
      <c r="K64" s="1"/>
      <c r="L64" s="1"/>
      <c r="M64" s="1"/>
      <c r="N64" s="1"/>
      <c r="O64" s="1"/>
      <c r="P64" s="1"/>
      <c r="Q64" s="1"/>
      <c r="R64" s="1"/>
      <c r="S64" s="1"/>
      <c r="T64" s="1"/>
      <c r="U64" s="1"/>
      <c r="V64" s="1"/>
      <c r="W64" s="1"/>
      <c r="X64" s="1"/>
      <c r="Y64" s="1"/>
      <c r="Z64" s="1"/>
      <c r="AA64" s="1"/>
      <c r="AB64" s="1"/>
      <c r="AC64" s="1"/>
      <c r="AD64" s="1"/>
      <c r="AE64" s="1"/>
    </row>
    <row r="65" spans="1:31"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30" customHeight="1">
      <c r="A66" s="95" t="s">
        <v>404</v>
      </c>
      <c r="B66" s="95"/>
      <c r="C66" s="95"/>
      <c r="D66" s="95"/>
      <c r="E66" s="95"/>
      <c r="F66" s="95"/>
      <c r="G66" s="95"/>
      <c r="H66" s="95"/>
      <c r="I66" s="95"/>
      <c r="J66" s="95"/>
      <c r="K66" s="95"/>
      <c r="L66" s="95"/>
      <c r="M66" s="95"/>
      <c r="N66" s="95"/>
      <c r="O66" s="95"/>
      <c r="P66" s="95"/>
      <c r="Q66" s="95"/>
      <c r="R66" s="1"/>
      <c r="S66" s="1"/>
      <c r="T66" s="1"/>
      <c r="U66" s="1"/>
      <c r="V66" s="1"/>
      <c r="W66" s="1"/>
      <c r="X66" s="1"/>
      <c r="Y66" s="1"/>
      <c r="Z66" s="1"/>
      <c r="AA66" s="1"/>
      <c r="AB66" s="1"/>
      <c r="AC66" s="1"/>
      <c r="AD66" s="1"/>
      <c r="AE66" s="1"/>
    </row>
    <row r="67" spans="1:31" ht="3.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3.75" customHeight="1">
      <c r="A68" s="5"/>
      <c r="B68" s="7"/>
      <c r="C68" s="8"/>
      <c r="D68" s="8"/>
      <c r="E68" s="8"/>
      <c r="F68" s="8"/>
      <c r="G68" s="9"/>
      <c r="H68" s="1"/>
      <c r="I68" s="1"/>
      <c r="J68" s="1"/>
      <c r="K68" s="1"/>
      <c r="L68" s="1"/>
      <c r="M68" s="1"/>
      <c r="N68" s="1"/>
      <c r="O68" s="1"/>
      <c r="P68" s="1"/>
      <c r="Q68" s="1"/>
      <c r="R68" s="1"/>
      <c r="S68" s="1"/>
      <c r="T68" s="1"/>
      <c r="U68" s="1"/>
      <c r="V68" s="1"/>
      <c r="W68" s="1"/>
      <c r="X68" s="1"/>
      <c r="Y68" s="1"/>
      <c r="Z68" s="1"/>
      <c r="AA68" s="1"/>
      <c r="AB68" s="1"/>
      <c r="AC68" s="1"/>
      <c r="AD68" s="1"/>
      <c r="AE68" s="1"/>
    </row>
    <row r="69" spans="1:31" ht="150" customHeight="1">
      <c r="A69" s="13" t="s">
        <v>10</v>
      </c>
      <c r="B69" s="14" t="s">
        <v>116</v>
      </c>
      <c r="C69" s="14" t="s">
        <v>117</v>
      </c>
      <c r="D69" s="14" t="s">
        <v>118</v>
      </c>
      <c r="E69" s="14" t="s">
        <v>74</v>
      </c>
      <c r="F69" s="14" t="s">
        <v>30</v>
      </c>
      <c r="G69" s="15" t="s">
        <v>14</v>
      </c>
      <c r="H69" s="1"/>
      <c r="I69" s="1"/>
      <c r="J69" s="1"/>
      <c r="K69" s="1"/>
      <c r="L69" s="1"/>
      <c r="M69" s="1"/>
      <c r="N69" s="1"/>
      <c r="O69" s="1"/>
      <c r="P69" s="1"/>
      <c r="Q69" s="1"/>
      <c r="R69" s="1"/>
      <c r="S69" s="1"/>
      <c r="T69" s="1"/>
      <c r="U69" s="1"/>
      <c r="V69" s="1"/>
      <c r="W69" s="1"/>
      <c r="X69" s="1"/>
      <c r="Y69" s="1"/>
      <c r="Z69" s="1"/>
      <c r="AA69" s="1"/>
      <c r="AB69" s="1"/>
      <c r="AC69" s="1"/>
      <c r="AD69" s="1"/>
      <c r="AE69" s="1"/>
    </row>
    <row r="70" spans="1:31" ht="13.5" customHeight="1">
      <c r="A70" s="10">
        <v>275</v>
      </c>
      <c r="B70" s="11">
        <v>180</v>
      </c>
      <c r="C70" s="11">
        <v>160</v>
      </c>
      <c r="D70" s="11">
        <v>161</v>
      </c>
      <c r="E70" s="11">
        <v>102</v>
      </c>
      <c r="F70" s="11">
        <v>28</v>
      </c>
      <c r="G70" s="12">
        <v>1</v>
      </c>
      <c r="H70" s="1"/>
      <c r="I70" s="1"/>
      <c r="J70" s="1"/>
      <c r="K70" s="1"/>
      <c r="L70" s="1"/>
      <c r="M70" s="1"/>
      <c r="N70" s="1"/>
      <c r="O70" s="1"/>
      <c r="P70" s="1"/>
      <c r="Q70" s="1"/>
      <c r="R70" s="1"/>
      <c r="S70" s="1"/>
      <c r="T70" s="1"/>
      <c r="U70" s="1"/>
      <c r="V70" s="1"/>
      <c r="W70" s="1"/>
      <c r="X70" s="1"/>
      <c r="Y70" s="1"/>
      <c r="Z70" s="1"/>
      <c r="AA70" s="1"/>
      <c r="AB70" s="1"/>
      <c r="AC70" s="1"/>
      <c r="AD70" s="1"/>
      <c r="AE70" s="1"/>
    </row>
    <row r="71" spans="1:31" ht="13.5" customHeight="1">
      <c r="A71" s="2">
        <v>100</v>
      </c>
      <c r="B71" s="3">
        <v>65.5</v>
      </c>
      <c r="C71" s="3">
        <v>58.2</v>
      </c>
      <c r="D71" s="3">
        <v>58.5</v>
      </c>
      <c r="E71" s="3">
        <v>37.1</v>
      </c>
      <c r="F71" s="3">
        <v>10.199999999999999</v>
      </c>
      <c r="G71" s="4">
        <v>0.4</v>
      </c>
      <c r="H71" s="1"/>
      <c r="I71" s="1"/>
      <c r="J71" s="1"/>
      <c r="K71" s="1"/>
      <c r="L71" s="1"/>
      <c r="M71" s="1"/>
      <c r="N71" s="1"/>
      <c r="O71" s="1"/>
      <c r="P71" s="1"/>
      <c r="Q71" s="1"/>
      <c r="R71" s="1"/>
      <c r="S71" s="1"/>
      <c r="T71" s="1"/>
      <c r="U71" s="1"/>
      <c r="V71" s="1"/>
      <c r="W71" s="1"/>
      <c r="X71" s="1"/>
      <c r="Y71" s="1"/>
      <c r="Z71" s="1"/>
      <c r="AA71" s="1"/>
      <c r="AB71" s="1"/>
      <c r="AC71" s="1"/>
      <c r="AD71" s="1"/>
      <c r="AE71" s="1"/>
    </row>
    <row r="72" spans="1:31"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30" customHeight="1">
      <c r="A73" s="95" t="s">
        <v>405</v>
      </c>
      <c r="B73" s="95"/>
      <c r="C73" s="95"/>
      <c r="D73" s="95"/>
      <c r="E73" s="95"/>
      <c r="F73" s="95"/>
      <c r="G73" s="95"/>
      <c r="H73" s="95"/>
      <c r="I73" s="95"/>
      <c r="J73" s="95"/>
      <c r="K73" s="95"/>
      <c r="L73" s="95"/>
      <c r="M73" s="95"/>
      <c r="N73" s="95"/>
      <c r="O73" s="95"/>
      <c r="P73" s="95"/>
      <c r="Q73" s="95"/>
      <c r="R73" s="1"/>
      <c r="S73" s="1"/>
      <c r="T73" s="1"/>
      <c r="U73" s="1"/>
      <c r="V73" s="1"/>
      <c r="W73" s="1"/>
      <c r="X73" s="1"/>
      <c r="Y73" s="1"/>
      <c r="Z73" s="1"/>
      <c r="AA73" s="1"/>
      <c r="AB73" s="1"/>
      <c r="AC73" s="1"/>
      <c r="AD73" s="1"/>
      <c r="AE73" s="1"/>
    </row>
    <row r="74" spans="1:31" ht="3.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3.75" customHeight="1">
      <c r="A75" s="5"/>
      <c r="B75" s="7"/>
      <c r="C75" s="8"/>
      <c r="D75" s="8"/>
      <c r="E75" s="8"/>
      <c r="F75" s="8"/>
      <c r="G75" s="8"/>
      <c r="H75" s="8"/>
      <c r="I75" s="8"/>
      <c r="J75" s="8"/>
      <c r="K75" s="9"/>
      <c r="L75" s="1"/>
      <c r="M75" s="1"/>
      <c r="N75" s="1"/>
      <c r="O75" s="1"/>
      <c r="P75" s="1"/>
      <c r="Q75" s="1"/>
      <c r="R75" s="1"/>
      <c r="S75" s="1"/>
      <c r="T75" s="1"/>
      <c r="U75" s="1"/>
      <c r="V75" s="1"/>
      <c r="W75" s="1"/>
      <c r="X75" s="1"/>
      <c r="Y75" s="1"/>
      <c r="Z75" s="1"/>
      <c r="AA75" s="1"/>
      <c r="AB75" s="1"/>
      <c r="AC75" s="1"/>
      <c r="AD75" s="1"/>
      <c r="AE75" s="1"/>
    </row>
    <row r="76" spans="1:31" ht="150" customHeight="1">
      <c r="A76" s="13" t="s">
        <v>10</v>
      </c>
      <c r="B76" s="14" t="s">
        <v>119</v>
      </c>
      <c r="C76" s="14" t="s">
        <v>120</v>
      </c>
      <c r="D76" s="14" t="s">
        <v>121</v>
      </c>
      <c r="E76" s="14" t="s">
        <v>122</v>
      </c>
      <c r="F76" s="14" t="s">
        <v>123</v>
      </c>
      <c r="G76" s="14" t="s">
        <v>124</v>
      </c>
      <c r="H76" s="14" t="s">
        <v>125</v>
      </c>
      <c r="I76" s="14" t="s">
        <v>126</v>
      </c>
      <c r="J76" s="14" t="s">
        <v>30</v>
      </c>
      <c r="K76" s="15" t="s">
        <v>14</v>
      </c>
      <c r="L76" s="1"/>
      <c r="M76" s="1"/>
      <c r="N76" s="1"/>
      <c r="O76" s="1"/>
      <c r="P76" s="1"/>
      <c r="Q76" s="1"/>
      <c r="R76" s="1"/>
      <c r="S76" s="1"/>
      <c r="T76" s="1"/>
      <c r="U76" s="1"/>
      <c r="V76" s="1"/>
      <c r="W76" s="1"/>
      <c r="X76" s="1"/>
      <c r="Y76" s="1"/>
      <c r="Z76" s="1"/>
      <c r="AA76" s="1"/>
      <c r="AB76" s="1"/>
      <c r="AC76" s="1"/>
      <c r="AD76" s="1"/>
      <c r="AE76" s="1"/>
    </row>
    <row r="77" spans="1:31" ht="13.5" customHeight="1">
      <c r="A77" s="10">
        <v>394</v>
      </c>
      <c r="B77" s="11">
        <v>78</v>
      </c>
      <c r="C77" s="11">
        <v>80</v>
      </c>
      <c r="D77" s="11">
        <v>215</v>
      </c>
      <c r="E77" s="11">
        <v>150</v>
      </c>
      <c r="F77" s="11">
        <v>58</v>
      </c>
      <c r="G77" s="11">
        <v>246</v>
      </c>
      <c r="H77" s="11">
        <v>151</v>
      </c>
      <c r="I77" s="11">
        <v>115</v>
      </c>
      <c r="J77" s="11">
        <v>27</v>
      </c>
      <c r="K77" s="12">
        <v>2</v>
      </c>
      <c r="L77" s="1"/>
      <c r="M77" s="1"/>
      <c r="N77" s="1"/>
      <c r="O77" s="1"/>
      <c r="P77" s="1"/>
      <c r="Q77" s="1"/>
      <c r="R77" s="1"/>
      <c r="S77" s="1"/>
      <c r="T77" s="1"/>
      <c r="U77" s="1"/>
      <c r="V77" s="1"/>
      <c r="W77" s="1"/>
      <c r="X77" s="1"/>
      <c r="Y77" s="1"/>
      <c r="Z77" s="1"/>
      <c r="AA77" s="1"/>
      <c r="AB77" s="1"/>
      <c r="AC77" s="1"/>
      <c r="AD77" s="1"/>
      <c r="AE77" s="1"/>
    </row>
    <row r="78" spans="1:31" ht="13.5" customHeight="1">
      <c r="A78" s="2">
        <v>100</v>
      </c>
      <c r="B78" s="3">
        <v>19.8</v>
      </c>
      <c r="C78" s="3">
        <v>20.3</v>
      </c>
      <c r="D78" s="3">
        <v>54.6</v>
      </c>
      <c r="E78" s="3">
        <v>38.1</v>
      </c>
      <c r="F78" s="3">
        <v>14.7</v>
      </c>
      <c r="G78" s="3">
        <v>62.4</v>
      </c>
      <c r="H78" s="3">
        <v>38.299999999999997</v>
      </c>
      <c r="I78" s="3">
        <v>29.2</v>
      </c>
      <c r="J78" s="3">
        <v>6.9</v>
      </c>
      <c r="K78" s="4">
        <v>0.5</v>
      </c>
      <c r="L78" s="1"/>
      <c r="M78" s="1"/>
      <c r="N78" s="1"/>
      <c r="O78" s="1"/>
      <c r="P78" s="1"/>
      <c r="Q78" s="1"/>
      <c r="R78" s="1"/>
      <c r="S78" s="1"/>
      <c r="T78" s="1"/>
      <c r="U78" s="1"/>
      <c r="V78" s="1"/>
      <c r="W78" s="1"/>
      <c r="X78" s="1"/>
      <c r="Y78" s="1"/>
      <c r="Z78" s="1"/>
      <c r="AA78" s="1"/>
      <c r="AB78" s="1"/>
      <c r="AC78" s="1"/>
      <c r="AD78" s="1"/>
      <c r="AE78" s="1"/>
    </row>
    <row r="79" spans="1:31"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30" customHeight="1">
      <c r="A80" s="95" t="s">
        <v>406</v>
      </c>
      <c r="B80" s="95"/>
      <c r="C80" s="95"/>
      <c r="D80" s="95"/>
      <c r="E80" s="95"/>
      <c r="F80" s="95"/>
      <c r="G80" s="95"/>
      <c r="H80" s="95"/>
      <c r="I80" s="95"/>
      <c r="J80" s="95"/>
      <c r="K80" s="95"/>
      <c r="L80" s="95"/>
      <c r="M80" s="95"/>
      <c r="N80" s="95"/>
      <c r="O80" s="95"/>
      <c r="P80" s="95"/>
      <c r="Q80" s="95"/>
      <c r="R80" s="1"/>
      <c r="S80" s="1"/>
      <c r="T80" s="1"/>
      <c r="U80" s="1"/>
      <c r="V80" s="1"/>
      <c r="W80" s="1"/>
      <c r="X80" s="1"/>
      <c r="Y80" s="1"/>
      <c r="Z80" s="1"/>
      <c r="AA80" s="1"/>
      <c r="AB80" s="1"/>
      <c r="AC80" s="1"/>
      <c r="AD80" s="1"/>
      <c r="AE80" s="1"/>
    </row>
    <row r="81" spans="1:31" ht="3.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3.75" customHeight="1">
      <c r="A82" s="5"/>
      <c r="B82" s="7"/>
      <c r="C82" s="8"/>
      <c r="D82" s="8"/>
      <c r="E82" s="8"/>
      <c r="F82" s="8"/>
      <c r="G82" s="8"/>
      <c r="H82" s="8"/>
      <c r="I82" s="9"/>
      <c r="J82" s="1"/>
      <c r="K82" s="1"/>
      <c r="L82" s="1"/>
      <c r="M82" s="1"/>
      <c r="N82" s="1"/>
      <c r="O82" s="1"/>
      <c r="P82" s="1"/>
      <c r="Q82" s="1"/>
      <c r="R82" s="1"/>
      <c r="S82" s="1"/>
      <c r="T82" s="1"/>
      <c r="U82" s="1"/>
      <c r="V82" s="1"/>
      <c r="W82" s="1"/>
      <c r="X82" s="1"/>
      <c r="Y82" s="1"/>
      <c r="Z82" s="1"/>
      <c r="AA82" s="1"/>
      <c r="AB82" s="1"/>
      <c r="AC82" s="1"/>
      <c r="AD82" s="1"/>
      <c r="AE82" s="1"/>
    </row>
    <row r="83" spans="1:31" ht="150" customHeight="1">
      <c r="A83" s="13" t="s">
        <v>10</v>
      </c>
      <c r="B83" s="14" t="s">
        <v>127</v>
      </c>
      <c r="C83" s="14" t="s">
        <v>128</v>
      </c>
      <c r="D83" s="14" t="s">
        <v>129</v>
      </c>
      <c r="E83" s="14" t="s">
        <v>130</v>
      </c>
      <c r="F83" s="14" t="s">
        <v>131</v>
      </c>
      <c r="G83" s="14" t="s">
        <v>132</v>
      </c>
      <c r="H83" s="14" t="s">
        <v>30</v>
      </c>
      <c r="I83" s="15" t="s">
        <v>14</v>
      </c>
      <c r="J83" s="1"/>
      <c r="K83" s="1"/>
      <c r="L83" s="1"/>
      <c r="M83" s="1"/>
      <c r="N83" s="1"/>
      <c r="O83" s="1"/>
      <c r="P83" s="1"/>
      <c r="Q83" s="1"/>
      <c r="R83" s="1"/>
      <c r="S83" s="1"/>
      <c r="T83" s="1"/>
      <c r="U83" s="1"/>
      <c r="V83" s="1"/>
      <c r="W83" s="1"/>
      <c r="X83" s="1"/>
      <c r="Y83" s="1"/>
      <c r="Z83" s="1"/>
      <c r="AA83" s="1"/>
      <c r="AB83" s="1"/>
      <c r="AC83" s="1"/>
      <c r="AD83" s="1"/>
      <c r="AE83" s="1"/>
    </row>
    <row r="84" spans="1:31" ht="13.5" customHeight="1">
      <c r="A84" s="10">
        <v>452</v>
      </c>
      <c r="B84" s="11">
        <v>390</v>
      </c>
      <c r="C84" s="11">
        <v>321</v>
      </c>
      <c r="D84" s="11">
        <v>116</v>
      </c>
      <c r="E84" s="11">
        <v>113</v>
      </c>
      <c r="F84" s="11">
        <v>40</v>
      </c>
      <c r="G84" s="11">
        <v>285</v>
      </c>
      <c r="H84" s="11">
        <v>10</v>
      </c>
      <c r="I84" s="12">
        <v>6</v>
      </c>
      <c r="J84" s="1"/>
      <c r="K84" s="1"/>
      <c r="L84" s="1"/>
      <c r="M84" s="1"/>
      <c r="N84" s="1"/>
      <c r="O84" s="1"/>
      <c r="P84" s="1"/>
      <c r="Q84" s="1"/>
      <c r="R84" s="1"/>
      <c r="S84" s="1"/>
      <c r="T84" s="1"/>
      <c r="U84" s="1"/>
      <c r="V84" s="1"/>
      <c r="W84" s="1"/>
      <c r="X84" s="1"/>
      <c r="Y84" s="1"/>
      <c r="Z84" s="1"/>
      <c r="AA84" s="1"/>
      <c r="AB84" s="1"/>
      <c r="AC84" s="1"/>
      <c r="AD84" s="1"/>
      <c r="AE84" s="1"/>
    </row>
    <row r="85" spans="1:31" ht="13.5" customHeight="1">
      <c r="A85" s="2">
        <v>100</v>
      </c>
      <c r="B85" s="3">
        <v>86.3</v>
      </c>
      <c r="C85" s="3">
        <v>71</v>
      </c>
      <c r="D85" s="3">
        <v>25.7</v>
      </c>
      <c r="E85" s="3">
        <v>25</v>
      </c>
      <c r="F85" s="3">
        <v>8.8000000000000007</v>
      </c>
      <c r="G85" s="3">
        <v>63.1</v>
      </c>
      <c r="H85" s="3">
        <v>2.2000000000000002</v>
      </c>
      <c r="I85" s="4">
        <v>1.3</v>
      </c>
      <c r="J85" s="1"/>
      <c r="K85" s="1"/>
      <c r="L85" s="1"/>
      <c r="M85" s="1"/>
      <c r="N85" s="1"/>
      <c r="O85" s="1"/>
      <c r="P85" s="1"/>
      <c r="Q85" s="1"/>
      <c r="R85" s="1"/>
      <c r="S85" s="1"/>
      <c r="T85" s="1"/>
      <c r="U85" s="1"/>
      <c r="V85" s="1"/>
      <c r="W85" s="1"/>
      <c r="X85" s="1"/>
      <c r="Y85" s="1"/>
      <c r="Z85" s="1"/>
      <c r="AA85" s="1"/>
      <c r="AB85" s="1"/>
      <c r="AC85" s="1"/>
      <c r="AD85" s="1"/>
      <c r="AE85" s="1"/>
    </row>
    <row r="86" spans="1:31"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30" customHeight="1">
      <c r="A87" s="95" t="s">
        <v>407</v>
      </c>
      <c r="B87" s="95"/>
      <c r="C87" s="95"/>
      <c r="D87" s="95"/>
      <c r="E87" s="95"/>
      <c r="F87" s="95"/>
      <c r="G87" s="95"/>
      <c r="H87" s="95"/>
      <c r="I87" s="95"/>
      <c r="J87" s="95"/>
      <c r="K87" s="95"/>
      <c r="L87" s="95"/>
      <c r="M87" s="95"/>
      <c r="N87" s="95"/>
      <c r="O87" s="95"/>
      <c r="P87" s="95"/>
      <c r="Q87" s="95"/>
      <c r="R87" s="1"/>
      <c r="S87" s="1"/>
      <c r="T87" s="1"/>
      <c r="U87" s="1"/>
      <c r="V87" s="1"/>
      <c r="W87" s="1"/>
      <c r="X87" s="1"/>
      <c r="Y87" s="1"/>
      <c r="Z87" s="1"/>
      <c r="AA87" s="1"/>
      <c r="AB87" s="1"/>
      <c r="AC87" s="1"/>
      <c r="AD87" s="1"/>
      <c r="AE87" s="1"/>
    </row>
    <row r="88" spans="1:31" ht="3.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3.75" customHeight="1">
      <c r="A89" s="5"/>
      <c r="B89" s="7"/>
      <c r="C89" s="8"/>
      <c r="D89" s="8"/>
      <c r="E89" s="8"/>
      <c r="F89" s="8"/>
      <c r="G89" s="8"/>
      <c r="H89" s="8"/>
      <c r="I89" s="8"/>
      <c r="J89" s="8"/>
      <c r="K89" s="9"/>
      <c r="L89" s="1"/>
      <c r="M89" s="1"/>
      <c r="N89" s="1"/>
      <c r="O89" s="1"/>
      <c r="P89" s="1"/>
      <c r="Q89" s="1"/>
      <c r="R89" s="1"/>
      <c r="S89" s="1"/>
      <c r="T89" s="1"/>
      <c r="U89" s="1"/>
      <c r="V89" s="1"/>
      <c r="W89" s="1"/>
      <c r="X89" s="1"/>
      <c r="Y89" s="1"/>
      <c r="Z89" s="1"/>
      <c r="AA89" s="1"/>
      <c r="AB89" s="1"/>
      <c r="AC89" s="1"/>
      <c r="AD89" s="1"/>
      <c r="AE89" s="1"/>
    </row>
    <row r="90" spans="1:31" ht="150" customHeight="1">
      <c r="A90" s="13" t="s">
        <v>10</v>
      </c>
      <c r="B90" s="14" t="s">
        <v>133</v>
      </c>
      <c r="C90" s="14" t="s">
        <v>134</v>
      </c>
      <c r="D90" s="14" t="s">
        <v>135</v>
      </c>
      <c r="E90" s="14" t="s">
        <v>136</v>
      </c>
      <c r="F90" s="14" t="s">
        <v>137</v>
      </c>
      <c r="G90" s="14" t="s">
        <v>138</v>
      </c>
      <c r="H90" s="14" t="s">
        <v>139</v>
      </c>
      <c r="I90" s="14" t="s">
        <v>140</v>
      </c>
      <c r="J90" s="14" t="s">
        <v>30</v>
      </c>
      <c r="K90" s="15" t="s">
        <v>14</v>
      </c>
      <c r="L90" s="1"/>
      <c r="M90" s="1"/>
      <c r="N90" s="1"/>
      <c r="O90" s="1"/>
      <c r="P90" s="1"/>
      <c r="Q90" s="1"/>
      <c r="R90" s="1"/>
      <c r="S90" s="1"/>
      <c r="T90" s="1"/>
      <c r="U90" s="1"/>
      <c r="V90" s="1"/>
      <c r="W90" s="1"/>
      <c r="X90" s="1"/>
      <c r="Y90" s="1"/>
      <c r="Z90" s="1"/>
      <c r="AA90" s="1"/>
      <c r="AB90" s="1"/>
      <c r="AC90" s="1"/>
      <c r="AD90" s="1"/>
      <c r="AE90" s="1"/>
    </row>
    <row r="91" spans="1:31" ht="13.5" customHeight="1">
      <c r="A91" s="10">
        <v>367</v>
      </c>
      <c r="B91" s="11">
        <v>69</v>
      </c>
      <c r="C91" s="11">
        <v>182</v>
      </c>
      <c r="D91" s="11">
        <v>74</v>
      </c>
      <c r="E91" s="11">
        <v>113</v>
      </c>
      <c r="F91" s="11">
        <v>214</v>
      </c>
      <c r="G91" s="11">
        <v>163</v>
      </c>
      <c r="H91" s="11">
        <v>80</v>
      </c>
      <c r="I91" s="11">
        <v>106</v>
      </c>
      <c r="J91" s="11">
        <v>20</v>
      </c>
      <c r="K91" s="12">
        <v>3</v>
      </c>
      <c r="L91" s="1"/>
      <c r="M91" s="1"/>
      <c r="N91" s="1"/>
      <c r="O91" s="1"/>
      <c r="P91" s="1"/>
      <c r="Q91" s="1"/>
      <c r="R91" s="1"/>
      <c r="S91" s="1"/>
      <c r="T91" s="1"/>
      <c r="U91" s="1"/>
      <c r="V91" s="1"/>
      <c r="W91" s="1"/>
      <c r="X91" s="1"/>
      <c r="Y91" s="1"/>
      <c r="Z91" s="1"/>
      <c r="AA91" s="1"/>
      <c r="AB91" s="1"/>
      <c r="AC91" s="1"/>
      <c r="AD91" s="1"/>
      <c r="AE91" s="1"/>
    </row>
    <row r="92" spans="1:31" ht="13.5" customHeight="1">
      <c r="A92" s="2">
        <v>100</v>
      </c>
      <c r="B92" s="3">
        <v>18.8</v>
      </c>
      <c r="C92" s="3">
        <v>49.6</v>
      </c>
      <c r="D92" s="3">
        <v>20.2</v>
      </c>
      <c r="E92" s="3">
        <v>30.8</v>
      </c>
      <c r="F92" s="3">
        <v>58.3</v>
      </c>
      <c r="G92" s="3">
        <v>44.4</v>
      </c>
      <c r="H92" s="3">
        <v>21.8</v>
      </c>
      <c r="I92" s="3">
        <v>28.9</v>
      </c>
      <c r="J92" s="3">
        <v>5.4</v>
      </c>
      <c r="K92" s="4">
        <v>0.8</v>
      </c>
      <c r="L92" s="1"/>
      <c r="M92" s="1"/>
      <c r="N92" s="1"/>
      <c r="O92" s="1"/>
      <c r="P92" s="1"/>
      <c r="Q92" s="1"/>
      <c r="R92" s="1"/>
      <c r="S92" s="1"/>
      <c r="T92" s="1"/>
      <c r="U92" s="1"/>
      <c r="V92" s="1"/>
      <c r="W92" s="1"/>
      <c r="X92" s="1"/>
      <c r="Y92" s="1"/>
      <c r="Z92" s="1"/>
      <c r="AA92" s="1"/>
      <c r="AB92" s="1"/>
      <c r="AC92" s="1"/>
      <c r="AD92" s="1"/>
      <c r="AE92" s="1"/>
    </row>
    <row r="93" spans="1:31"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30" customHeight="1">
      <c r="A94" s="95" t="s">
        <v>408</v>
      </c>
      <c r="B94" s="95"/>
      <c r="C94" s="95"/>
      <c r="D94" s="95"/>
      <c r="E94" s="95"/>
      <c r="F94" s="95"/>
      <c r="G94" s="95"/>
      <c r="H94" s="95"/>
      <c r="I94" s="95"/>
      <c r="J94" s="95"/>
      <c r="K94" s="95"/>
      <c r="L94" s="95"/>
      <c r="M94" s="95"/>
      <c r="N94" s="95"/>
      <c r="O94" s="95"/>
      <c r="P94" s="95"/>
      <c r="Q94" s="95"/>
      <c r="R94" s="1"/>
      <c r="S94" s="1"/>
      <c r="T94" s="1"/>
      <c r="U94" s="1"/>
      <c r="V94" s="1"/>
      <c r="W94" s="1"/>
      <c r="X94" s="1"/>
      <c r="Y94" s="1"/>
      <c r="Z94" s="1"/>
      <c r="AA94" s="1"/>
      <c r="AB94" s="1"/>
      <c r="AC94" s="1"/>
      <c r="AD94" s="1"/>
      <c r="AE94" s="1"/>
    </row>
    <row r="95" spans="1:31" ht="3.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3.75" customHeight="1">
      <c r="A96" s="5"/>
      <c r="B96" s="7"/>
      <c r="C96" s="8"/>
      <c r="D96" s="8"/>
      <c r="E96" s="8"/>
      <c r="F96" s="8"/>
      <c r="G96" s="8"/>
      <c r="H96" s="8"/>
      <c r="I96" s="8"/>
      <c r="J96" s="9"/>
      <c r="K96" s="1"/>
      <c r="L96" s="1"/>
      <c r="M96" s="1"/>
      <c r="N96" s="1"/>
      <c r="O96" s="1"/>
      <c r="P96" s="1"/>
      <c r="Q96" s="1"/>
      <c r="R96" s="1"/>
      <c r="S96" s="1"/>
      <c r="T96" s="1"/>
      <c r="U96" s="1"/>
      <c r="V96" s="1"/>
      <c r="W96" s="1"/>
      <c r="X96" s="1"/>
      <c r="Y96" s="1"/>
      <c r="Z96" s="1"/>
      <c r="AA96" s="1"/>
      <c r="AB96" s="1"/>
      <c r="AC96" s="1"/>
      <c r="AD96" s="1"/>
      <c r="AE96" s="1"/>
    </row>
    <row r="97" spans="1:31" ht="150" customHeight="1">
      <c r="A97" s="13" t="s">
        <v>10</v>
      </c>
      <c r="B97" s="14" t="s">
        <v>141</v>
      </c>
      <c r="C97" s="14" t="s">
        <v>142</v>
      </c>
      <c r="D97" s="14" t="s">
        <v>143</v>
      </c>
      <c r="E97" s="14" t="s">
        <v>144</v>
      </c>
      <c r="F97" s="14" t="s">
        <v>145</v>
      </c>
      <c r="G97" s="14" t="s">
        <v>146</v>
      </c>
      <c r="H97" s="14" t="s">
        <v>147</v>
      </c>
      <c r="I97" s="14" t="s">
        <v>30</v>
      </c>
      <c r="J97" s="15" t="s">
        <v>14</v>
      </c>
      <c r="K97" s="1"/>
      <c r="L97" s="1"/>
      <c r="M97" s="1"/>
      <c r="N97" s="1"/>
      <c r="O97" s="1"/>
      <c r="P97" s="1"/>
      <c r="Q97" s="1"/>
      <c r="R97" s="1"/>
      <c r="S97" s="1"/>
      <c r="T97" s="1"/>
      <c r="U97" s="1"/>
      <c r="V97" s="1"/>
      <c r="W97" s="1"/>
      <c r="X97" s="1"/>
      <c r="Y97" s="1"/>
      <c r="Z97" s="1"/>
      <c r="AA97" s="1"/>
      <c r="AB97" s="1"/>
      <c r="AC97" s="1"/>
      <c r="AD97" s="1"/>
      <c r="AE97" s="1"/>
    </row>
    <row r="98" spans="1:31" ht="13.5" customHeight="1">
      <c r="A98" s="10">
        <v>265</v>
      </c>
      <c r="B98" s="11">
        <v>180</v>
      </c>
      <c r="C98" s="11">
        <v>86</v>
      </c>
      <c r="D98" s="11">
        <v>50</v>
      </c>
      <c r="E98" s="11">
        <v>66</v>
      </c>
      <c r="F98" s="11">
        <v>100</v>
      </c>
      <c r="G98" s="11">
        <v>131</v>
      </c>
      <c r="H98" s="11">
        <v>35</v>
      </c>
      <c r="I98" s="11">
        <v>8</v>
      </c>
      <c r="J98" s="12">
        <v>4</v>
      </c>
      <c r="K98" s="1"/>
      <c r="L98" s="1"/>
      <c r="M98" s="1"/>
      <c r="N98" s="1"/>
      <c r="O98" s="1"/>
      <c r="P98" s="1"/>
      <c r="Q98" s="1"/>
      <c r="R98" s="1"/>
      <c r="S98" s="1"/>
      <c r="T98" s="1"/>
      <c r="U98" s="1"/>
      <c r="V98" s="1"/>
      <c r="W98" s="1"/>
      <c r="X98" s="1"/>
      <c r="Y98" s="1"/>
      <c r="Z98" s="1"/>
      <c r="AA98" s="1"/>
      <c r="AB98" s="1"/>
      <c r="AC98" s="1"/>
      <c r="AD98" s="1"/>
      <c r="AE98" s="1"/>
    </row>
    <row r="99" spans="1:31" ht="13.5" customHeight="1">
      <c r="A99" s="2">
        <v>100</v>
      </c>
      <c r="B99" s="3">
        <v>67.900000000000006</v>
      </c>
      <c r="C99" s="3">
        <v>32.5</v>
      </c>
      <c r="D99" s="3">
        <v>18.899999999999999</v>
      </c>
      <c r="E99" s="3">
        <v>24.9</v>
      </c>
      <c r="F99" s="3">
        <v>37.700000000000003</v>
      </c>
      <c r="G99" s="3">
        <v>49.4</v>
      </c>
      <c r="H99" s="3">
        <v>13.2</v>
      </c>
      <c r="I99" s="3">
        <v>3</v>
      </c>
      <c r="J99" s="4">
        <v>1.5</v>
      </c>
      <c r="K99" s="1"/>
      <c r="L99" s="1"/>
      <c r="M99" s="1"/>
      <c r="N99" s="1"/>
      <c r="O99" s="1"/>
      <c r="P99" s="1"/>
      <c r="Q99" s="1"/>
      <c r="R99" s="1"/>
      <c r="S99" s="1"/>
      <c r="T99" s="1"/>
      <c r="U99" s="1"/>
      <c r="V99" s="1"/>
      <c r="W99" s="1"/>
      <c r="X99" s="1"/>
      <c r="Y99" s="1"/>
      <c r="Z99" s="1"/>
      <c r="AA99" s="1"/>
      <c r="AB99" s="1"/>
      <c r="AC99" s="1"/>
      <c r="AD99" s="1"/>
      <c r="AE99" s="1"/>
    </row>
    <row r="100" spans="1:31"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30" customHeight="1">
      <c r="A101" s="95" t="s">
        <v>409</v>
      </c>
      <c r="B101" s="95"/>
      <c r="C101" s="95"/>
      <c r="D101" s="95"/>
      <c r="E101" s="95"/>
      <c r="F101" s="95"/>
      <c r="G101" s="95"/>
      <c r="H101" s="95"/>
      <c r="I101" s="95"/>
      <c r="J101" s="95"/>
      <c r="K101" s="95"/>
      <c r="L101" s="95"/>
      <c r="M101" s="95"/>
      <c r="N101" s="95"/>
      <c r="O101" s="95"/>
      <c r="P101" s="95"/>
      <c r="Q101" s="95"/>
      <c r="R101" s="1"/>
      <c r="S101" s="1"/>
      <c r="T101" s="1"/>
      <c r="U101" s="1"/>
      <c r="V101" s="1"/>
      <c r="W101" s="1"/>
      <c r="X101" s="1"/>
      <c r="Y101" s="1"/>
      <c r="Z101" s="1"/>
      <c r="AA101" s="1"/>
      <c r="AB101" s="1"/>
      <c r="AC101" s="1"/>
      <c r="AD101" s="1"/>
      <c r="AE101" s="1"/>
    </row>
    <row r="102" spans="1:31" ht="3.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3.75" customHeight="1">
      <c r="A103" s="5"/>
      <c r="B103" s="7"/>
      <c r="C103" s="8"/>
      <c r="D103" s="8"/>
      <c r="E103" s="8"/>
      <c r="F103" s="8"/>
      <c r="G103" s="8"/>
      <c r="H103" s="8"/>
      <c r="I103" s="9"/>
      <c r="J103" s="1"/>
      <c r="K103" s="1"/>
      <c r="L103" s="1"/>
      <c r="M103" s="1"/>
      <c r="N103" s="1"/>
      <c r="O103" s="1"/>
      <c r="P103" s="1"/>
      <c r="Q103" s="1"/>
      <c r="R103" s="1"/>
      <c r="S103" s="1"/>
      <c r="T103" s="1"/>
      <c r="U103" s="1"/>
      <c r="V103" s="1"/>
      <c r="W103" s="1"/>
      <c r="X103" s="1"/>
      <c r="Y103" s="1"/>
      <c r="Z103" s="1"/>
      <c r="AA103" s="1"/>
      <c r="AB103" s="1"/>
      <c r="AC103" s="1"/>
      <c r="AD103" s="1"/>
      <c r="AE103" s="1"/>
    </row>
    <row r="104" spans="1:31" ht="150" customHeight="1">
      <c r="A104" s="13" t="s">
        <v>10</v>
      </c>
      <c r="B104" s="14" t="s">
        <v>148</v>
      </c>
      <c r="C104" s="14" t="s">
        <v>149</v>
      </c>
      <c r="D104" s="14" t="s">
        <v>150</v>
      </c>
      <c r="E104" s="14" t="s">
        <v>151</v>
      </c>
      <c r="F104" s="14" t="s">
        <v>152</v>
      </c>
      <c r="G104" s="14" t="s">
        <v>153</v>
      </c>
      <c r="H104" s="14" t="s">
        <v>30</v>
      </c>
      <c r="I104" s="15" t="s">
        <v>14</v>
      </c>
      <c r="J104" s="1"/>
      <c r="K104" s="1"/>
      <c r="L104" s="1"/>
      <c r="M104" s="1"/>
      <c r="N104" s="1"/>
      <c r="O104" s="1"/>
      <c r="P104" s="1"/>
      <c r="Q104" s="1"/>
      <c r="R104" s="1"/>
      <c r="S104" s="1"/>
      <c r="T104" s="1"/>
      <c r="U104" s="1"/>
      <c r="V104" s="1"/>
      <c r="W104" s="1"/>
      <c r="X104" s="1"/>
      <c r="Y104" s="1"/>
      <c r="Z104" s="1"/>
      <c r="AA104" s="1"/>
      <c r="AB104" s="1"/>
      <c r="AC104" s="1"/>
      <c r="AD104" s="1"/>
      <c r="AE104" s="1"/>
    </row>
    <row r="105" spans="1:31" ht="13.5" customHeight="1">
      <c r="A105" s="10">
        <v>39</v>
      </c>
      <c r="B105" s="11">
        <v>18</v>
      </c>
      <c r="C105" s="11">
        <v>11</v>
      </c>
      <c r="D105" s="11">
        <v>7</v>
      </c>
      <c r="E105" s="11">
        <v>9</v>
      </c>
      <c r="F105" s="11">
        <v>5</v>
      </c>
      <c r="G105" s="11">
        <v>6</v>
      </c>
      <c r="H105" s="11">
        <v>20</v>
      </c>
      <c r="I105" s="12">
        <v>2</v>
      </c>
      <c r="J105" s="1"/>
      <c r="K105" s="1"/>
      <c r="L105" s="1"/>
      <c r="M105" s="1"/>
      <c r="N105" s="1"/>
      <c r="O105" s="1"/>
      <c r="P105" s="1"/>
      <c r="Q105" s="1"/>
      <c r="R105" s="1"/>
      <c r="S105" s="1"/>
      <c r="T105" s="1"/>
      <c r="U105" s="1"/>
      <c r="V105" s="1"/>
      <c r="W105" s="1"/>
      <c r="X105" s="1"/>
      <c r="Y105" s="1"/>
      <c r="Z105" s="1"/>
      <c r="AA105" s="1"/>
      <c r="AB105" s="1"/>
      <c r="AC105" s="1"/>
      <c r="AD105" s="1"/>
      <c r="AE105" s="1"/>
    </row>
    <row r="106" spans="1:31" ht="13.5" customHeight="1">
      <c r="A106" s="2">
        <v>100</v>
      </c>
      <c r="B106" s="3">
        <v>46.2</v>
      </c>
      <c r="C106" s="3">
        <v>28.2</v>
      </c>
      <c r="D106" s="3">
        <v>17.899999999999999</v>
      </c>
      <c r="E106" s="3">
        <v>23.1</v>
      </c>
      <c r="F106" s="3">
        <v>12.8</v>
      </c>
      <c r="G106" s="3">
        <v>15.4</v>
      </c>
      <c r="H106" s="3">
        <v>51.3</v>
      </c>
      <c r="I106" s="4">
        <v>5.0999999999999996</v>
      </c>
      <c r="J106" s="1"/>
      <c r="K106" s="1"/>
      <c r="L106" s="1"/>
      <c r="M106" s="1"/>
      <c r="N106" s="1"/>
      <c r="O106" s="1"/>
      <c r="P106" s="1"/>
      <c r="Q106" s="1"/>
      <c r="R106" s="1"/>
      <c r="S106" s="1"/>
      <c r="T106" s="1"/>
      <c r="U106" s="1"/>
      <c r="V106" s="1"/>
      <c r="W106" s="1"/>
      <c r="X106" s="1"/>
      <c r="Y106" s="1"/>
      <c r="Z106" s="1"/>
      <c r="AA106" s="1"/>
      <c r="AB106" s="1"/>
      <c r="AC106" s="1"/>
      <c r="AD106" s="1"/>
      <c r="AE106" s="1"/>
    </row>
  </sheetData>
  <mergeCells count="20">
    <mergeCell ref="A94:Q94"/>
    <mergeCell ref="A101:Q101"/>
    <mergeCell ref="A52:Q52"/>
    <mergeCell ref="A59:Q59"/>
    <mergeCell ref="A66:Q66"/>
    <mergeCell ref="A73:Q73"/>
    <mergeCell ref="A80:Q80"/>
    <mergeCell ref="A87:Q87"/>
    <mergeCell ref="O1:P1"/>
    <mergeCell ref="A2:P2"/>
    <mergeCell ref="A45:Q45"/>
    <mergeCell ref="A7:B8"/>
    <mergeCell ref="A9:B10"/>
    <mergeCell ref="A11:B12"/>
    <mergeCell ref="A13:B14"/>
    <mergeCell ref="A17:Q17"/>
    <mergeCell ref="A24:Q24"/>
    <mergeCell ref="A31:Q31"/>
    <mergeCell ref="A38:Q38"/>
    <mergeCell ref="A16:P16"/>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K63"/>
  <sheetViews>
    <sheetView view="pageBreakPreview" zoomScaleNormal="100" zoomScaleSheetLayoutView="100" workbookViewId="0"/>
  </sheetViews>
  <sheetFormatPr defaultRowHeight="13.5"/>
  <cols>
    <col min="1" max="2" width="4.75" customWidth="1"/>
    <col min="3" max="3" width="5.25" customWidth="1"/>
    <col min="4" max="6" width="4.75" customWidth="1"/>
    <col min="7" max="7" width="5.25" customWidth="1"/>
    <col min="8" max="28" width="4.75" customWidth="1"/>
  </cols>
  <sheetData>
    <row r="1" spans="1:37" s="34" customFormat="1" ht="24" customHeight="1">
      <c r="A1" s="53" t="s">
        <v>430</v>
      </c>
      <c r="O1" s="102" t="s">
        <v>427</v>
      </c>
      <c r="P1" s="74"/>
    </row>
    <row r="2" spans="1:37" ht="39.75" customHeight="1">
      <c r="A2" s="115" t="s">
        <v>431</v>
      </c>
      <c r="B2" s="95"/>
      <c r="C2" s="95"/>
      <c r="D2" s="95"/>
      <c r="E2" s="95"/>
      <c r="F2" s="95"/>
      <c r="G2" s="95"/>
      <c r="H2" s="95"/>
      <c r="I2" s="95"/>
      <c r="J2" s="95"/>
      <c r="K2" s="95"/>
      <c r="L2" s="95"/>
      <c r="M2" s="95"/>
      <c r="N2" s="95"/>
      <c r="O2" s="95"/>
      <c r="P2" s="95"/>
      <c r="Q2" s="95"/>
      <c r="R2" s="1"/>
      <c r="S2" s="1"/>
      <c r="T2" s="1"/>
      <c r="U2" s="1"/>
      <c r="V2" s="1"/>
      <c r="W2" s="1"/>
      <c r="X2" s="1"/>
      <c r="Y2" s="1"/>
      <c r="Z2" s="1"/>
      <c r="AA2" s="1"/>
      <c r="AB2" s="1"/>
      <c r="AC2" s="1"/>
      <c r="AD2" s="1"/>
      <c r="AE2" s="1"/>
    </row>
    <row r="3" spans="1:37" s="36" customFormat="1" ht="20.100000000000001" customHeight="1">
      <c r="A3" s="103" t="s">
        <v>433</v>
      </c>
      <c r="B3" s="94"/>
      <c r="C3" s="94"/>
      <c r="D3" s="94"/>
      <c r="E3" s="94"/>
      <c r="F3" s="94"/>
      <c r="G3" s="94"/>
      <c r="H3" s="94"/>
      <c r="I3" s="94"/>
      <c r="J3" s="94"/>
      <c r="K3" s="94"/>
      <c r="L3" s="94"/>
      <c r="M3" s="94"/>
      <c r="N3" s="94"/>
    </row>
    <row r="4" spans="1:37" ht="3.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7" ht="3.75" customHeight="1">
      <c r="A5" s="19"/>
      <c r="B5" s="20"/>
      <c r="C5" s="20"/>
      <c r="D5" s="20"/>
      <c r="E5" s="20"/>
      <c r="F5" s="20"/>
      <c r="G5" s="44"/>
      <c r="H5" s="7"/>
      <c r="I5" s="7"/>
      <c r="J5" s="7"/>
      <c r="K5" s="7"/>
      <c r="L5" s="7"/>
      <c r="M5" s="43"/>
      <c r="N5" s="46"/>
      <c r="O5" s="43"/>
      <c r="P5" s="38"/>
      <c r="Q5" s="1"/>
      <c r="R5" s="1"/>
      <c r="S5" s="1"/>
      <c r="T5" s="1"/>
      <c r="U5" s="1"/>
      <c r="V5" s="1"/>
      <c r="W5" s="1"/>
      <c r="X5" s="1"/>
      <c r="Y5" s="1"/>
      <c r="Z5" s="1"/>
      <c r="AA5" s="1"/>
      <c r="AB5" s="1"/>
      <c r="AC5" s="1"/>
      <c r="AD5" s="1"/>
      <c r="AE5" s="1"/>
      <c r="AF5" s="1"/>
      <c r="AG5" s="1"/>
      <c r="AH5" s="1"/>
      <c r="AI5" s="1"/>
      <c r="AJ5" s="1"/>
      <c r="AK5" s="1"/>
    </row>
    <row r="6" spans="1:37" ht="150" customHeight="1">
      <c r="A6" s="59" t="s">
        <v>392</v>
      </c>
      <c r="B6" s="60" t="s">
        <v>392</v>
      </c>
      <c r="C6" s="23"/>
      <c r="D6" s="23"/>
      <c r="E6" s="23"/>
      <c r="F6" s="23"/>
      <c r="G6" s="63" t="s">
        <v>10</v>
      </c>
      <c r="H6" s="61" t="s">
        <v>154</v>
      </c>
      <c r="I6" s="61" t="s">
        <v>155</v>
      </c>
      <c r="J6" s="61" t="s">
        <v>156</v>
      </c>
      <c r="K6" s="61" t="s">
        <v>157</v>
      </c>
      <c r="L6" s="61" t="s">
        <v>19</v>
      </c>
      <c r="M6" s="66" t="s">
        <v>14</v>
      </c>
      <c r="N6" s="67" t="s">
        <v>356</v>
      </c>
      <c r="O6" s="66" t="s">
        <v>357</v>
      </c>
      <c r="P6" s="69" t="s">
        <v>364</v>
      </c>
      <c r="Q6" s="1"/>
      <c r="R6" s="1"/>
      <c r="S6" s="1"/>
      <c r="T6" s="1"/>
      <c r="U6" s="1"/>
      <c r="V6" s="1"/>
      <c r="W6" s="1"/>
      <c r="X6" s="1"/>
      <c r="Y6" s="1"/>
      <c r="Z6" s="1"/>
      <c r="AA6" s="1"/>
      <c r="AB6" s="1"/>
      <c r="AC6" s="1"/>
      <c r="AD6" s="1"/>
      <c r="AE6" s="1"/>
      <c r="AF6" s="1"/>
      <c r="AG6" s="1"/>
      <c r="AH6" s="1"/>
      <c r="AI6" s="1"/>
      <c r="AJ6" s="1"/>
      <c r="AK6" s="1"/>
    </row>
    <row r="7" spans="1:37" ht="13.5" customHeight="1">
      <c r="A7" s="104" t="s">
        <v>410</v>
      </c>
      <c r="B7" s="106" t="s">
        <v>57</v>
      </c>
      <c r="C7" s="113"/>
      <c r="D7" s="113"/>
      <c r="E7" s="113"/>
      <c r="F7" s="113"/>
      <c r="G7" s="56">
        <v>1171</v>
      </c>
      <c r="H7" s="11">
        <v>59</v>
      </c>
      <c r="I7" s="11">
        <v>241</v>
      </c>
      <c r="J7" s="11">
        <v>126</v>
      </c>
      <c r="K7" s="11">
        <v>29</v>
      </c>
      <c r="L7" s="11">
        <v>669</v>
      </c>
      <c r="M7" s="12">
        <v>47</v>
      </c>
      <c r="N7" s="48">
        <f>SUM($H7:$I7)</f>
        <v>300</v>
      </c>
      <c r="O7" s="12">
        <f>SUM($J7:$K7)</f>
        <v>155</v>
      </c>
      <c r="P7" s="40">
        <f>ROUND(SUM(N($H7)*2+N($I7)*1+N($J7)*-1,N($K7)*-2)/SUM(N($G7),-1*N($L7),-1*N($M7)),2)</f>
        <v>0.38</v>
      </c>
      <c r="Q7" s="1"/>
      <c r="R7" s="1"/>
      <c r="S7" s="1"/>
      <c r="T7" s="1"/>
      <c r="U7" s="1"/>
      <c r="V7" s="1"/>
      <c r="W7" s="1"/>
      <c r="X7" s="1"/>
      <c r="Y7" s="1"/>
      <c r="Z7" s="1"/>
      <c r="AA7" s="1"/>
      <c r="AB7" s="1"/>
      <c r="AC7" s="1"/>
      <c r="AD7" s="1"/>
      <c r="AE7" s="1"/>
      <c r="AF7" s="1"/>
      <c r="AG7" s="1"/>
      <c r="AH7" s="1"/>
      <c r="AI7" s="1"/>
      <c r="AJ7" s="1"/>
      <c r="AK7" s="1"/>
    </row>
    <row r="8" spans="1:37" ht="13.5" customHeight="1">
      <c r="A8" s="105"/>
      <c r="B8" s="114"/>
      <c r="C8" s="114"/>
      <c r="D8" s="114"/>
      <c r="E8" s="114"/>
      <c r="F8" s="114"/>
      <c r="G8" s="26">
        <v>100</v>
      </c>
      <c r="H8" s="26">
        <v>5</v>
      </c>
      <c r="I8" s="26">
        <v>20.6</v>
      </c>
      <c r="J8" s="26">
        <v>10.8</v>
      </c>
      <c r="K8" s="26">
        <v>2.5</v>
      </c>
      <c r="L8" s="26">
        <v>57.1</v>
      </c>
      <c r="M8" s="27">
        <v>4</v>
      </c>
      <c r="N8" s="50">
        <f t="shared" ref="N8:N32" si="0">SUM($H8:$I8)</f>
        <v>25.6</v>
      </c>
      <c r="O8" s="27">
        <f t="shared" ref="O8:O32" si="1">SUM($J8:$K8)</f>
        <v>13.3</v>
      </c>
      <c r="P8" s="51"/>
      <c r="Q8" s="1"/>
      <c r="R8" s="1"/>
      <c r="S8" s="1"/>
      <c r="T8" s="1"/>
      <c r="U8" s="1"/>
      <c r="V8" s="1"/>
      <c r="W8" s="1"/>
      <c r="X8" s="1"/>
      <c r="Y8" s="1"/>
      <c r="Z8" s="1"/>
      <c r="AA8" s="1"/>
      <c r="AB8" s="1"/>
      <c r="AC8" s="1"/>
      <c r="AD8" s="1"/>
      <c r="AE8" s="1"/>
      <c r="AF8" s="1"/>
      <c r="AG8" s="1"/>
      <c r="AH8" s="1"/>
      <c r="AI8" s="1"/>
      <c r="AJ8" s="1"/>
      <c r="AK8" s="1"/>
    </row>
    <row r="9" spans="1:37" ht="13.5" customHeight="1">
      <c r="A9" s="104" t="s">
        <v>411</v>
      </c>
      <c r="B9" s="106" t="s">
        <v>58</v>
      </c>
      <c r="C9" s="78"/>
      <c r="D9" s="78"/>
      <c r="E9" s="78"/>
      <c r="F9" s="78"/>
      <c r="G9" s="56">
        <v>1171</v>
      </c>
      <c r="H9" s="11">
        <v>42</v>
      </c>
      <c r="I9" s="11">
        <v>169</v>
      </c>
      <c r="J9" s="11">
        <v>86</v>
      </c>
      <c r="K9" s="11">
        <v>29</v>
      </c>
      <c r="L9" s="11">
        <v>796</v>
      </c>
      <c r="M9" s="12">
        <v>49</v>
      </c>
      <c r="N9" s="48">
        <f t="shared" si="0"/>
        <v>211</v>
      </c>
      <c r="O9" s="12">
        <f t="shared" si="1"/>
        <v>115</v>
      </c>
      <c r="P9" s="40">
        <f>ROUND(SUM(N($H9)*2+N($I9)*1+N($J9)*-1,N($K9)*-2)/SUM(N($G9),-1*N($L9),-1*N($M9)),2)</f>
        <v>0.33</v>
      </c>
      <c r="Q9" s="1"/>
      <c r="R9" s="1"/>
      <c r="S9" s="1"/>
      <c r="T9" s="1"/>
      <c r="U9" s="1"/>
      <c r="V9" s="1"/>
      <c r="W9" s="1"/>
      <c r="X9" s="1"/>
      <c r="Y9" s="1"/>
      <c r="Z9" s="1"/>
      <c r="AA9" s="1"/>
      <c r="AB9" s="1"/>
      <c r="AC9" s="1"/>
      <c r="AD9" s="1"/>
      <c r="AE9" s="1"/>
      <c r="AF9" s="1"/>
      <c r="AG9" s="1"/>
      <c r="AH9" s="1"/>
      <c r="AI9" s="1"/>
      <c r="AJ9" s="1"/>
      <c r="AK9" s="1"/>
    </row>
    <row r="10" spans="1:37" ht="13.5" customHeight="1">
      <c r="A10" s="105"/>
      <c r="B10" s="80"/>
      <c r="C10" s="80"/>
      <c r="D10" s="80"/>
      <c r="E10" s="80"/>
      <c r="F10" s="80"/>
      <c r="G10" s="26">
        <v>100</v>
      </c>
      <c r="H10" s="26">
        <v>3.6</v>
      </c>
      <c r="I10" s="26">
        <v>14.4</v>
      </c>
      <c r="J10" s="26">
        <v>7.3</v>
      </c>
      <c r="K10" s="26">
        <v>2.5</v>
      </c>
      <c r="L10" s="26">
        <v>68</v>
      </c>
      <c r="M10" s="27">
        <v>4.2</v>
      </c>
      <c r="N10" s="50">
        <f t="shared" si="0"/>
        <v>18</v>
      </c>
      <c r="O10" s="27">
        <f t="shared" si="1"/>
        <v>9.8000000000000007</v>
      </c>
      <c r="P10" s="51"/>
      <c r="Q10" s="1"/>
      <c r="R10" s="1"/>
      <c r="S10" s="1"/>
      <c r="T10" s="1"/>
      <c r="U10" s="1"/>
      <c r="V10" s="1"/>
      <c r="W10" s="1"/>
      <c r="X10" s="1"/>
      <c r="Y10" s="1"/>
      <c r="Z10" s="1"/>
      <c r="AA10" s="1"/>
      <c r="AB10" s="1"/>
      <c r="AC10" s="1"/>
      <c r="AD10" s="1"/>
      <c r="AE10" s="1"/>
      <c r="AF10" s="1"/>
      <c r="AG10" s="1"/>
      <c r="AH10" s="1"/>
      <c r="AI10" s="1"/>
      <c r="AJ10" s="1"/>
      <c r="AK10" s="1"/>
    </row>
    <row r="11" spans="1:37" ht="13.5" customHeight="1">
      <c r="A11" s="104" t="s">
        <v>412</v>
      </c>
      <c r="B11" s="106" t="s">
        <v>59</v>
      </c>
      <c r="C11" s="78"/>
      <c r="D11" s="78"/>
      <c r="E11" s="78"/>
      <c r="F11" s="78"/>
      <c r="G11" s="56">
        <v>1171</v>
      </c>
      <c r="H11" s="11">
        <v>137</v>
      </c>
      <c r="I11" s="11">
        <v>489</v>
      </c>
      <c r="J11" s="11">
        <v>137</v>
      </c>
      <c r="K11" s="11">
        <v>31</v>
      </c>
      <c r="L11" s="11">
        <v>326</v>
      </c>
      <c r="M11" s="12">
        <v>51</v>
      </c>
      <c r="N11" s="48">
        <f t="shared" si="0"/>
        <v>626</v>
      </c>
      <c r="O11" s="12">
        <f t="shared" si="1"/>
        <v>168</v>
      </c>
      <c r="P11" s="40">
        <f>ROUND(SUM(N($H11)*2+N($I11)*1+N($J11)*-1,N($K11)*-2)/SUM(N($G11),-1*N($L11),-1*N($M11)),2)</f>
        <v>0.71</v>
      </c>
      <c r="Q11" s="1"/>
      <c r="R11" s="1"/>
      <c r="S11" s="1"/>
      <c r="T11" s="1"/>
      <c r="U11" s="1"/>
      <c r="V11" s="1"/>
      <c r="W11" s="1"/>
      <c r="X11" s="1"/>
      <c r="Y11" s="1"/>
      <c r="Z11" s="1"/>
      <c r="AA11" s="1"/>
      <c r="AB11" s="1"/>
      <c r="AC11" s="1"/>
      <c r="AD11" s="1"/>
      <c r="AE11" s="1"/>
      <c r="AF11" s="1"/>
      <c r="AG11" s="1"/>
      <c r="AH11" s="1"/>
      <c r="AI11" s="1"/>
      <c r="AJ11" s="1"/>
      <c r="AK11" s="1"/>
    </row>
    <row r="12" spans="1:37" ht="13.5" customHeight="1">
      <c r="A12" s="105"/>
      <c r="B12" s="80"/>
      <c r="C12" s="80"/>
      <c r="D12" s="80"/>
      <c r="E12" s="80"/>
      <c r="F12" s="80"/>
      <c r="G12" s="26">
        <v>100</v>
      </c>
      <c r="H12" s="26">
        <v>11.7</v>
      </c>
      <c r="I12" s="26">
        <v>41.8</v>
      </c>
      <c r="J12" s="26">
        <v>11.7</v>
      </c>
      <c r="K12" s="26">
        <v>2.6</v>
      </c>
      <c r="L12" s="26">
        <v>27.8</v>
      </c>
      <c r="M12" s="27">
        <v>4.4000000000000004</v>
      </c>
      <c r="N12" s="50">
        <f t="shared" si="0"/>
        <v>53.5</v>
      </c>
      <c r="O12" s="27">
        <f t="shared" si="1"/>
        <v>14.299999999999999</v>
      </c>
      <c r="P12" s="51"/>
      <c r="Q12" s="1"/>
      <c r="R12" s="1"/>
      <c r="S12" s="1"/>
      <c r="T12" s="1"/>
      <c r="U12" s="1"/>
      <c r="V12" s="1"/>
      <c r="W12" s="1"/>
      <c r="X12" s="1"/>
      <c r="Y12" s="1"/>
      <c r="Z12" s="1"/>
      <c r="AA12" s="1"/>
      <c r="AB12" s="1"/>
      <c r="AC12" s="1"/>
      <c r="AD12" s="1"/>
      <c r="AE12" s="1"/>
      <c r="AF12" s="1"/>
      <c r="AG12" s="1"/>
      <c r="AH12" s="1"/>
      <c r="AI12" s="1"/>
      <c r="AJ12" s="1"/>
      <c r="AK12" s="1"/>
    </row>
    <row r="13" spans="1:37" ht="13.5" customHeight="1">
      <c r="A13" s="104" t="s">
        <v>413</v>
      </c>
      <c r="B13" s="106" t="s">
        <v>60</v>
      </c>
      <c r="C13" s="78"/>
      <c r="D13" s="78"/>
      <c r="E13" s="78"/>
      <c r="F13" s="78"/>
      <c r="G13" s="56">
        <v>1171</v>
      </c>
      <c r="H13" s="11">
        <v>112</v>
      </c>
      <c r="I13" s="11">
        <v>297</v>
      </c>
      <c r="J13" s="11">
        <v>122</v>
      </c>
      <c r="K13" s="11">
        <v>28</v>
      </c>
      <c r="L13" s="11">
        <v>561</v>
      </c>
      <c r="M13" s="12">
        <v>51</v>
      </c>
      <c r="N13" s="48">
        <f t="shared" si="0"/>
        <v>409</v>
      </c>
      <c r="O13" s="12">
        <f t="shared" si="1"/>
        <v>150</v>
      </c>
      <c r="P13" s="40">
        <f>ROUND(SUM(N($H13)*2+N($I13)*1+N($J13)*-1,N($K13)*-2)/SUM(N($G13),-1*N($L13),-1*N($M13)),2)</f>
        <v>0.61</v>
      </c>
      <c r="Q13" s="1"/>
      <c r="R13" s="1"/>
      <c r="S13" s="1"/>
      <c r="T13" s="1"/>
      <c r="U13" s="1"/>
      <c r="V13" s="1"/>
      <c r="W13" s="1"/>
      <c r="X13" s="1"/>
      <c r="Y13" s="1"/>
      <c r="Z13" s="1"/>
      <c r="AA13" s="1"/>
      <c r="AB13" s="1"/>
      <c r="AC13" s="1"/>
      <c r="AD13" s="1"/>
      <c r="AE13" s="1"/>
      <c r="AF13" s="1"/>
      <c r="AG13" s="1"/>
      <c r="AH13" s="1"/>
      <c r="AI13" s="1"/>
      <c r="AJ13" s="1"/>
      <c r="AK13" s="1"/>
    </row>
    <row r="14" spans="1:37" ht="13.5" customHeight="1">
      <c r="A14" s="105"/>
      <c r="B14" s="80"/>
      <c r="C14" s="80"/>
      <c r="D14" s="80"/>
      <c r="E14" s="80"/>
      <c r="F14" s="80"/>
      <c r="G14" s="26">
        <v>100</v>
      </c>
      <c r="H14" s="26">
        <v>9.6</v>
      </c>
      <c r="I14" s="26">
        <v>25.4</v>
      </c>
      <c r="J14" s="26">
        <v>10.4</v>
      </c>
      <c r="K14" s="26">
        <v>2.4</v>
      </c>
      <c r="L14" s="26">
        <v>47.9</v>
      </c>
      <c r="M14" s="27">
        <v>4.4000000000000004</v>
      </c>
      <c r="N14" s="50">
        <f t="shared" si="0"/>
        <v>35</v>
      </c>
      <c r="O14" s="27">
        <f t="shared" si="1"/>
        <v>12.8</v>
      </c>
      <c r="P14" s="51"/>
      <c r="Q14" s="1"/>
      <c r="R14" s="1"/>
      <c r="S14" s="1"/>
      <c r="T14" s="1"/>
      <c r="U14" s="1"/>
      <c r="V14" s="1"/>
      <c r="W14" s="1"/>
      <c r="X14" s="1"/>
      <c r="Y14" s="1"/>
      <c r="Z14" s="1"/>
      <c r="AA14" s="1"/>
      <c r="AB14" s="1"/>
      <c r="AC14" s="1"/>
      <c r="AD14" s="1"/>
      <c r="AE14" s="1"/>
      <c r="AF14" s="1"/>
      <c r="AG14" s="1"/>
      <c r="AH14" s="1"/>
      <c r="AI14" s="1"/>
      <c r="AJ14" s="1"/>
      <c r="AK14" s="1"/>
    </row>
    <row r="15" spans="1:37" ht="13.5" customHeight="1">
      <c r="A15" s="104" t="s">
        <v>414</v>
      </c>
      <c r="B15" s="106" t="s">
        <v>61</v>
      </c>
      <c r="C15" s="78"/>
      <c r="D15" s="78"/>
      <c r="E15" s="78"/>
      <c r="F15" s="78"/>
      <c r="G15" s="56">
        <v>1171</v>
      </c>
      <c r="H15" s="11">
        <v>131</v>
      </c>
      <c r="I15" s="11">
        <v>332</v>
      </c>
      <c r="J15" s="11">
        <v>106</v>
      </c>
      <c r="K15" s="11">
        <v>30</v>
      </c>
      <c r="L15" s="11">
        <v>517</v>
      </c>
      <c r="M15" s="12">
        <v>55</v>
      </c>
      <c r="N15" s="48">
        <f t="shared" si="0"/>
        <v>463</v>
      </c>
      <c r="O15" s="12">
        <f t="shared" si="1"/>
        <v>136</v>
      </c>
      <c r="P15" s="40">
        <f>ROUND(SUM(N($H15)*2+N($I15)*1+N($J15)*-1,N($K15)*-2)/SUM(N($G15),-1*N($L15),-1*N($M15)),2)</f>
        <v>0.71</v>
      </c>
      <c r="Q15" s="1"/>
      <c r="R15" s="1"/>
      <c r="S15" s="1"/>
      <c r="T15" s="1"/>
      <c r="U15" s="1"/>
      <c r="V15" s="1"/>
      <c r="W15" s="1"/>
      <c r="X15" s="1"/>
      <c r="Y15" s="1"/>
      <c r="Z15" s="1"/>
      <c r="AA15" s="1"/>
      <c r="AB15" s="1"/>
      <c r="AC15" s="1"/>
      <c r="AD15" s="1"/>
      <c r="AE15" s="1"/>
      <c r="AF15" s="1"/>
      <c r="AG15" s="1"/>
      <c r="AH15" s="1"/>
      <c r="AI15" s="1"/>
      <c r="AJ15" s="1"/>
      <c r="AK15" s="1"/>
    </row>
    <row r="16" spans="1:37" ht="13.5" customHeight="1">
      <c r="A16" s="105"/>
      <c r="B16" s="80"/>
      <c r="C16" s="80"/>
      <c r="D16" s="80"/>
      <c r="E16" s="80"/>
      <c r="F16" s="80"/>
      <c r="G16" s="26">
        <v>100</v>
      </c>
      <c r="H16" s="26">
        <v>11.2</v>
      </c>
      <c r="I16" s="26">
        <v>28.4</v>
      </c>
      <c r="J16" s="26">
        <v>9.1</v>
      </c>
      <c r="K16" s="26">
        <v>2.6</v>
      </c>
      <c r="L16" s="26">
        <v>44.2</v>
      </c>
      <c r="M16" s="27">
        <v>4.7</v>
      </c>
      <c r="N16" s="50">
        <f t="shared" si="0"/>
        <v>39.599999999999994</v>
      </c>
      <c r="O16" s="27">
        <f t="shared" si="1"/>
        <v>11.7</v>
      </c>
      <c r="P16" s="51"/>
      <c r="Q16" s="1"/>
      <c r="R16" s="1"/>
      <c r="S16" s="1"/>
      <c r="T16" s="1"/>
      <c r="U16" s="1"/>
      <c r="V16" s="1"/>
      <c r="W16" s="1"/>
      <c r="X16" s="1"/>
      <c r="Y16" s="1"/>
      <c r="Z16" s="1"/>
      <c r="AA16" s="1"/>
      <c r="AB16" s="1"/>
      <c r="AC16" s="1"/>
      <c r="AD16" s="1"/>
      <c r="AE16" s="1"/>
      <c r="AF16" s="1"/>
      <c r="AG16" s="1"/>
      <c r="AH16" s="1"/>
      <c r="AI16" s="1"/>
      <c r="AJ16" s="1"/>
      <c r="AK16" s="1"/>
    </row>
    <row r="17" spans="1:37" ht="13.5" customHeight="1">
      <c r="A17" s="104" t="s">
        <v>415</v>
      </c>
      <c r="B17" s="106" t="s">
        <v>62</v>
      </c>
      <c r="C17" s="78"/>
      <c r="D17" s="78"/>
      <c r="E17" s="78"/>
      <c r="F17" s="78"/>
      <c r="G17" s="56">
        <v>1171</v>
      </c>
      <c r="H17" s="11">
        <v>79</v>
      </c>
      <c r="I17" s="11">
        <v>267</v>
      </c>
      <c r="J17" s="11">
        <v>111</v>
      </c>
      <c r="K17" s="11">
        <v>22</v>
      </c>
      <c r="L17" s="11">
        <v>636</v>
      </c>
      <c r="M17" s="12">
        <v>56</v>
      </c>
      <c r="N17" s="48">
        <f t="shared" si="0"/>
        <v>346</v>
      </c>
      <c r="O17" s="12">
        <f t="shared" si="1"/>
        <v>133</v>
      </c>
      <c r="P17" s="40">
        <f>ROUND(SUM(N($H17)*2+N($I17)*1+N($J17)*-1,N($K17)*-2)/SUM(N($G17),-1*N($L17),-1*N($M17)),2)</f>
        <v>0.56000000000000005</v>
      </c>
      <c r="Q17" s="1"/>
      <c r="R17" s="1"/>
      <c r="S17" s="1"/>
      <c r="T17" s="1"/>
      <c r="U17" s="1"/>
      <c r="V17" s="1"/>
      <c r="W17" s="1"/>
      <c r="X17" s="1"/>
      <c r="Y17" s="1"/>
      <c r="Z17" s="1"/>
      <c r="AA17" s="1"/>
      <c r="AB17" s="1"/>
      <c r="AC17" s="1"/>
      <c r="AD17" s="1"/>
      <c r="AE17" s="1"/>
      <c r="AF17" s="1"/>
      <c r="AG17" s="1"/>
      <c r="AH17" s="1"/>
      <c r="AI17" s="1"/>
      <c r="AJ17" s="1"/>
      <c r="AK17" s="1"/>
    </row>
    <row r="18" spans="1:37" ht="13.5" customHeight="1">
      <c r="A18" s="105"/>
      <c r="B18" s="80"/>
      <c r="C18" s="80"/>
      <c r="D18" s="80"/>
      <c r="E18" s="80"/>
      <c r="F18" s="80"/>
      <c r="G18" s="26">
        <v>100</v>
      </c>
      <c r="H18" s="26">
        <v>6.7</v>
      </c>
      <c r="I18" s="26">
        <v>22.8</v>
      </c>
      <c r="J18" s="26">
        <v>9.5</v>
      </c>
      <c r="K18" s="26">
        <v>1.9</v>
      </c>
      <c r="L18" s="26">
        <v>54.3</v>
      </c>
      <c r="M18" s="27">
        <v>4.8</v>
      </c>
      <c r="N18" s="50">
        <f t="shared" si="0"/>
        <v>29.5</v>
      </c>
      <c r="O18" s="27">
        <f t="shared" si="1"/>
        <v>11.4</v>
      </c>
      <c r="P18" s="51"/>
      <c r="Q18" s="1"/>
      <c r="R18" s="1"/>
      <c r="S18" s="1"/>
      <c r="T18" s="1"/>
      <c r="U18" s="1"/>
      <c r="V18" s="1"/>
      <c r="W18" s="1"/>
      <c r="X18" s="1"/>
      <c r="Y18" s="1"/>
      <c r="Z18" s="1"/>
      <c r="AA18" s="1"/>
      <c r="AB18" s="1"/>
      <c r="AC18" s="1"/>
      <c r="AD18" s="1"/>
      <c r="AE18" s="1"/>
      <c r="AF18" s="1"/>
      <c r="AG18" s="1"/>
      <c r="AH18" s="1"/>
      <c r="AI18" s="1"/>
      <c r="AJ18" s="1"/>
      <c r="AK18" s="1"/>
    </row>
    <row r="19" spans="1:37" ht="13.5" customHeight="1">
      <c r="A19" s="104" t="s">
        <v>416</v>
      </c>
      <c r="B19" s="110" t="s">
        <v>63</v>
      </c>
      <c r="C19" s="83"/>
      <c r="D19" s="83"/>
      <c r="E19" s="83"/>
      <c r="F19" s="111"/>
      <c r="G19" s="56">
        <v>1171</v>
      </c>
      <c r="H19" s="11">
        <v>78</v>
      </c>
      <c r="I19" s="11">
        <v>357</v>
      </c>
      <c r="J19" s="11">
        <v>212</v>
      </c>
      <c r="K19" s="11">
        <v>58</v>
      </c>
      <c r="L19" s="11">
        <v>411</v>
      </c>
      <c r="M19" s="12">
        <v>55</v>
      </c>
      <c r="N19" s="48">
        <f t="shared" si="0"/>
        <v>435</v>
      </c>
      <c r="O19" s="12">
        <f t="shared" si="1"/>
        <v>270</v>
      </c>
      <c r="P19" s="40">
        <f>ROUND(SUM(N($H19)*2+N($I19)*1+N($J19)*-1,N($K19)*-2)/SUM(N($G19),-1*N($L19),-1*N($M19)),2)</f>
        <v>0.26</v>
      </c>
      <c r="Q19" s="1"/>
      <c r="R19" s="1"/>
      <c r="S19" s="1"/>
      <c r="T19" s="1"/>
      <c r="U19" s="1"/>
      <c r="V19" s="1"/>
      <c r="W19" s="1"/>
      <c r="X19" s="1"/>
      <c r="Y19" s="1"/>
      <c r="Z19" s="1"/>
      <c r="AA19" s="1"/>
      <c r="AB19" s="1"/>
      <c r="AC19" s="1"/>
      <c r="AD19" s="1"/>
      <c r="AE19" s="1"/>
      <c r="AF19" s="1"/>
      <c r="AG19" s="1"/>
      <c r="AH19" s="1"/>
      <c r="AI19" s="1"/>
      <c r="AJ19" s="1"/>
      <c r="AK19" s="1"/>
    </row>
    <row r="20" spans="1:37" ht="13.5" customHeight="1">
      <c r="A20" s="105"/>
      <c r="B20" s="90"/>
      <c r="C20" s="90"/>
      <c r="D20" s="90"/>
      <c r="E20" s="90"/>
      <c r="F20" s="112"/>
      <c r="G20" s="26">
        <v>100</v>
      </c>
      <c r="H20" s="26">
        <v>6.7</v>
      </c>
      <c r="I20" s="26">
        <v>30.5</v>
      </c>
      <c r="J20" s="26">
        <v>18.100000000000001</v>
      </c>
      <c r="K20" s="26">
        <v>5</v>
      </c>
      <c r="L20" s="26">
        <v>35.1</v>
      </c>
      <c r="M20" s="27">
        <v>4.7</v>
      </c>
      <c r="N20" s="50">
        <f t="shared" si="0"/>
        <v>37.200000000000003</v>
      </c>
      <c r="O20" s="27">
        <f t="shared" si="1"/>
        <v>23.1</v>
      </c>
      <c r="P20" s="51"/>
      <c r="Q20" s="1"/>
      <c r="R20" s="1"/>
      <c r="S20" s="1"/>
      <c r="T20" s="1"/>
      <c r="U20" s="1"/>
      <c r="V20" s="1"/>
      <c r="W20" s="1"/>
      <c r="X20" s="1"/>
      <c r="Y20" s="1"/>
      <c r="Z20" s="1"/>
      <c r="AA20" s="1"/>
      <c r="AB20" s="1"/>
      <c r="AC20" s="1"/>
      <c r="AD20" s="1"/>
      <c r="AE20" s="1"/>
      <c r="AF20" s="1"/>
      <c r="AG20" s="1"/>
      <c r="AH20" s="1"/>
      <c r="AI20" s="1"/>
      <c r="AJ20" s="1"/>
      <c r="AK20" s="1"/>
    </row>
    <row r="21" spans="1:37" ht="13.5" customHeight="1">
      <c r="A21" s="104" t="s">
        <v>417</v>
      </c>
      <c r="B21" s="106" t="s">
        <v>64</v>
      </c>
      <c r="C21" s="78"/>
      <c r="D21" s="78"/>
      <c r="E21" s="78"/>
      <c r="F21" s="78"/>
      <c r="G21" s="56">
        <v>1171</v>
      </c>
      <c r="H21" s="11">
        <v>63</v>
      </c>
      <c r="I21" s="11">
        <v>294</v>
      </c>
      <c r="J21" s="11">
        <v>250</v>
      </c>
      <c r="K21" s="11">
        <v>128</v>
      </c>
      <c r="L21" s="11">
        <v>388</v>
      </c>
      <c r="M21" s="12">
        <v>48</v>
      </c>
      <c r="N21" s="48">
        <f t="shared" si="0"/>
        <v>357</v>
      </c>
      <c r="O21" s="12">
        <f t="shared" si="1"/>
        <v>378</v>
      </c>
      <c r="P21" s="40">
        <f>ROUND(SUM(N($H21)*2+N($I21)*1+N($J21)*-1,N($K21)*-2)/SUM(N($G21),-1*N($L21),-1*N($M21)),2)</f>
        <v>-0.12</v>
      </c>
      <c r="Q21" s="1"/>
      <c r="R21" s="1"/>
      <c r="S21" s="1"/>
      <c r="T21" s="1"/>
      <c r="U21" s="1"/>
      <c r="V21" s="1"/>
      <c r="W21" s="1"/>
      <c r="X21" s="1"/>
      <c r="Y21" s="1"/>
      <c r="Z21" s="1"/>
      <c r="AA21" s="1"/>
      <c r="AB21" s="1"/>
      <c r="AC21" s="1"/>
      <c r="AD21" s="1"/>
      <c r="AE21" s="1"/>
      <c r="AF21" s="1"/>
      <c r="AG21" s="1"/>
      <c r="AH21" s="1"/>
      <c r="AI21" s="1"/>
      <c r="AJ21" s="1"/>
      <c r="AK21" s="1"/>
    </row>
    <row r="22" spans="1:37" ht="13.5" customHeight="1">
      <c r="A22" s="105"/>
      <c r="B22" s="80"/>
      <c r="C22" s="80"/>
      <c r="D22" s="80"/>
      <c r="E22" s="80"/>
      <c r="F22" s="80"/>
      <c r="G22" s="26">
        <v>100</v>
      </c>
      <c r="H22" s="26">
        <v>5.4</v>
      </c>
      <c r="I22" s="26">
        <v>25.1</v>
      </c>
      <c r="J22" s="26">
        <v>21.3</v>
      </c>
      <c r="K22" s="26">
        <v>10.9</v>
      </c>
      <c r="L22" s="26">
        <v>33.1</v>
      </c>
      <c r="M22" s="27">
        <v>4.0999999999999996</v>
      </c>
      <c r="N22" s="50">
        <f t="shared" si="0"/>
        <v>30.5</v>
      </c>
      <c r="O22" s="27">
        <f t="shared" si="1"/>
        <v>32.200000000000003</v>
      </c>
      <c r="P22" s="51"/>
      <c r="Q22" s="1"/>
      <c r="R22" s="1"/>
      <c r="S22" s="1"/>
      <c r="T22" s="1"/>
      <c r="U22" s="1"/>
      <c r="V22" s="1"/>
      <c r="W22" s="1"/>
      <c r="X22" s="1"/>
      <c r="Y22" s="1"/>
      <c r="Z22" s="1"/>
      <c r="AA22" s="1"/>
      <c r="AB22" s="1"/>
      <c r="AC22" s="1"/>
      <c r="AD22" s="1"/>
      <c r="AE22" s="1"/>
      <c r="AF22" s="1"/>
      <c r="AG22" s="1"/>
      <c r="AH22" s="1"/>
      <c r="AI22" s="1"/>
      <c r="AJ22" s="1"/>
      <c r="AK22" s="1"/>
    </row>
    <row r="23" spans="1:37" ht="13.5" customHeight="1">
      <c r="A23" s="104" t="s">
        <v>418</v>
      </c>
      <c r="B23" s="106" t="s">
        <v>65</v>
      </c>
      <c r="C23" s="78"/>
      <c r="D23" s="78"/>
      <c r="E23" s="78"/>
      <c r="F23" s="78"/>
      <c r="G23" s="56">
        <v>1171</v>
      </c>
      <c r="H23" s="11">
        <v>88</v>
      </c>
      <c r="I23" s="11">
        <v>389</v>
      </c>
      <c r="J23" s="11">
        <v>279</v>
      </c>
      <c r="K23" s="11">
        <v>95</v>
      </c>
      <c r="L23" s="11">
        <v>271</v>
      </c>
      <c r="M23" s="12">
        <v>49</v>
      </c>
      <c r="N23" s="48">
        <f t="shared" si="0"/>
        <v>477</v>
      </c>
      <c r="O23" s="12">
        <f t="shared" si="1"/>
        <v>374</v>
      </c>
      <c r="P23" s="40">
        <f>ROUND(SUM(N($H23)*2+N($I23)*1+N($J23)*-1,N($K23)*-2)/SUM(N($G23),-1*N($L23),-1*N($M23)),2)</f>
        <v>0.11</v>
      </c>
      <c r="Q23" s="1"/>
      <c r="R23" s="1"/>
      <c r="S23" s="1"/>
      <c r="T23" s="1"/>
      <c r="U23" s="1"/>
      <c r="V23" s="1"/>
      <c r="W23" s="1"/>
      <c r="X23" s="1"/>
      <c r="Y23" s="1"/>
      <c r="Z23" s="1"/>
      <c r="AA23" s="1"/>
      <c r="AB23" s="1"/>
      <c r="AC23" s="1"/>
      <c r="AD23" s="1"/>
      <c r="AE23" s="1"/>
      <c r="AF23" s="1"/>
      <c r="AG23" s="1"/>
      <c r="AH23" s="1"/>
      <c r="AI23" s="1"/>
      <c r="AJ23" s="1"/>
      <c r="AK23" s="1"/>
    </row>
    <row r="24" spans="1:37" ht="13.5" customHeight="1">
      <c r="A24" s="105"/>
      <c r="B24" s="80"/>
      <c r="C24" s="80"/>
      <c r="D24" s="80"/>
      <c r="E24" s="80"/>
      <c r="F24" s="80"/>
      <c r="G24" s="26">
        <v>100</v>
      </c>
      <c r="H24" s="26">
        <v>7.5</v>
      </c>
      <c r="I24" s="26">
        <v>33.200000000000003</v>
      </c>
      <c r="J24" s="26">
        <v>23.8</v>
      </c>
      <c r="K24" s="26">
        <v>8.1</v>
      </c>
      <c r="L24" s="26">
        <v>23.1</v>
      </c>
      <c r="M24" s="27">
        <v>4.2</v>
      </c>
      <c r="N24" s="50">
        <f t="shared" si="0"/>
        <v>40.700000000000003</v>
      </c>
      <c r="O24" s="27">
        <f t="shared" si="1"/>
        <v>31.9</v>
      </c>
      <c r="P24" s="51"/>
      <c r="Q24" s="1"/>
      <c r="R24" s="1"/>
      <c r="S24" s="1"/>
      <c r="T24" s="1"/>
      <c r="U24" s="1"/>
      <c r="V24" s="1"/>
      <c r="W24" s="1"/>
      <c r="X24" s="1"/>
      <c r="Y24" s="1"/>
      <c r="Z24" s="1"/>
      <c r="AA24" s="1"/>
      <c r="AB24" s="1"/>
      <c r="AC24" s="1"/>
      <c r="AD24" s="1"/>
      <c r="AE24" s="1"/>
      <c r="AF24" s="1"/>
      <c r="AG24" s="1"/>
      <c r="AH24" s="1"/>
      <c r="AI24" s="1"/>
      <c r="AJ24" s="1"/>
      <c r="AK24" s="1"/>
    </row>
    <row r="25" spans="1:37" ht="13.5" customHeight="1">
      <c r="A25" s="104" t="s">
        <v>419</v>
      </c>
      <c r="B25" s="106" t="s">
        <v>66</v>
      </c>
      <c r="C25" s="78"/>
      <c r="D25" s="78"/>
      <c r="E25" s="78"/>
      <c r="F25" s="78"/>
      <c r="G25" s="56">
        <v>1171</v>
      </c>
      <c r="H25" s="11">
        <v>113</v>
      </c>
      <c r="I25" s="11">
        <v>475</v>
      </c>
      <c r="J25" s="11">
        <v>191</v>
      </c>
      <c r="K25" s="11">
        <v>58</v>
      </c>
      <c r="L25" s="11">
        <v>288</v>
      </c>
      <c r="M25" s="12">
        <v>46</v>
      </c>
      <c r="N25" s="48">
        <f t="shared" si="0"/>
        <v>588</v>
      </c>
      <c r="O25" s="12">
        <f t="shared" si="1"/>
        <v>249</v>
      </c>
      <c r="P25" s="40">
        <f>ROUND(SUM(N($H25)*2+N($I25)*1+N($J25)*-1,N($K25)*-2)/SUM(N($G25),-1*N($L25),-1*N($M25)),2)</f>
        <v>0.47</v>
      </c>
      <c r="Q25" s="1"/>
      <c r="R25" s="1"/>
      <c r="S25" s="1"/>
      <c r="T25" s="1"/>
      <c r="U25" s="1"/>
      <c r="V25" s="1"/>
      <c r="W25" s="1"/>
      <c r="X25" s="1"/>
      <c r="Y25" s="1"/>
      <c r="Z25" s="1"/>
      <c r="AA25" s="1"/>
      <c r="AB25" s="1"/>
      <c r="AC25" s="1"/>
      <c r="AD25" s="1"/>
      <c r="AE25" s="1"/>
      <c r="AF25" s="1"/>
      <c r="AG25" s="1"/>
      <c r="AH25" s="1"/>
      <c r="AI25" s="1"/>
      <c r="AJ25" s="1"/>
      <c r="AK25" s="1"/>
    </row>
    <row r="26" spans="1:37" ht="13.5" customHeight="1">
      <c r="A26" s="105"/>
      <c r="B26" s="80"/>
      <c r="C26" s="80"/>
      <c r="D26" s="80"/>
      <c r="E26" s="80"/>
      <c r="F26" s="80"/>
      <c r="G26" s="26">
        <v>100</v>
      </c>
      <c r="H26" s="26">
        <v>9.6</v>
      </c>
      <c r="I26" s="26">
        <v>40.6</v>
      </c>
      <c r="J26" s="26">
        <v>16.3</v>
      </c>
      <c r="K26" s="26">
        <v>5</v>
      </c>
      <c r="L26" s="26">
        <v>24.6</v>
      </c>
      <c r="M26" s="27">
        <v>3.9</v>
      </c>
      <c r="N26" s="50">
        <f t="shared" si="0"/>
        <v>50.2</v>
      </c>
      <c r="O26" s="27">
        <f t="shared" si="1"/>
        <v>21.3</v>
      </c>
      <c r="P26" s="51"/>
      <c r="Q26" s="1"/>
      <c r="R26" s="1"/>
      <c r="S26" s="1"/>
      <c r="T26" s="1"/>
      <c r="U26" s="1"/>
      <c r="V26" s="1"/>
      <c r="W26" s="1"/>
      <c r="X26" s="1"/>
      <c r="Y26" s="1"/>
      <c r="Z26" s="1"/>
      <c r="AA26" s="1"/>
      <c r="AB26" s="1"/>
      <c r="AC26" s="1"/>
      <c r="AD26" s="1"/>
      <c r="AE26" s="1"/>
      <c r="AF26" s="1"/>
      <c r="AG26" s="1"/>
      <c r="AH26" s="1"/>
      <c r="AI26" s="1"/>
      <c r="AJ26" s="1"/>
      <c r="AK26" s="1"/>
    </row>
    <row r="27" spans="1:37" ht="13.5" customHeight="1">
      <c r="A27" s="104" t="s">
        <v>420</v>
      </c>
      <c r="B27" s="106" t="s">
        <v>67</v>
      </c>
      <c r="C27" s="78"/>
      <c r="D27" s="78"/>
      <c r="E27" s="78"/>
      <c r="F27" s="78"/>
      <c r="G27" s="56">
        <v>1171</v>
      </c>
      <c r="H27" s="11">
        <v>77</v>
      </c>
      <c r="I27" s="11">
        <v>404</v>
      </c>
      <c r="J27" s="11">
        <v>237</v>
      </c>
      <c r="K27" s="11">
        <v>71</v>
      </c>
      <c r="L27" s="11">
        <v>331</v>
      </c>
      <c r="M27" s="12">
        <v>51</v>
      </c>
      <c r="N27" s="48">
        <f t="shared" si="0"/>
        <v>481</v>
      </c>
      <c r="O27" s="12">
        <f t="shared" si="1"/>
        <v>308</v>
      </c>
      <c r="P27" s="40">
        <f>ROUND(SUM(N($H27)*2+N($I27)*1+N($J27)*-1,N($K27)*-2)/SUM(N($G27),-1*N($L27),-1*N($M27)),2)</f>
        <v>0.23</v>
      </c>
      <c r="Q27" s="1"/>
      <c r="R27" s="1"/>
      <c r="S27" s="1"/>
      <c r="T27" s="1"/>
      <c r="U27" s="1"/>
      <c r="V27" s="1"/>
      <c r="W27" s="1"/>
      <c r="X27" s="1"/>
      <c r="Y27" s="1"/>
      <c r="Z27" s="1"/>
      <c r="AA27" s="1"/>
      <c r="AB27" s="1"/>
      <c r="AC27" s="1"/>
      <c r="AD27" s="1"/>
      <c r="AE27" s="1"/>
      <c r="AF27" s="1"/>
      <c r="AG27" s="1"/>
      <c r="AH27" s="1"/>
      <c r="AI27" s="1"/>
      <c r="AJ27" s="1"/>
      <c r="AK27" s="1"/>
    </row>
    <row r="28" spans="1:37" ht="13.5" customHeight="1">
      <c r="A28" s="105"/>
      <c r="B28" s="80"/>
      <c r="C28" s="80"/>
      <c r="D28" s="80"/>
      <c r="E28" s="80"/>
      <c r="F28" s="80"/>
      <c r="G28" s="26">
        <v>100</v>
      </c>
      <c r="H28" s="26">
        <v>6.6</v>
      </c>
      <c r="I28" s="26">
        <v>34.5</v>
      </c>
      <c r="J28" s="26">
        <v>20.2</v>
      </c>
      <c r="K28" s="26">
        <v>6.1</v>
      </c>
      <c r="L28" s="26">
        <v>28.3</v>
      </c>
      <c r="M28" s="27">
        <v>4.4000000000000004</v>
      </c>
      <c r="N28" s="50">
        <f t="shared" si="0"/>
        <v>41.1</v>
      </c>
      <c r="O28" s="27">
        <f t="shared" si="1"/>
        <v>26.299999999999997</v>
      </c>
      <c r="P28" s="51"/>
      <c r="Q28" s="1"/>
      <c r="R28" s="1"/>
      <c r="S28" s="1"/>
      <c r="T28" s="1"/>
      <c r="U28" s="1"/>
      <c r="V28" s="1"/>
      <c r="W28" s="1"/>
      <c r="X28" s="1"/>
      <c r="Y28" s="1"/>
      <c r="Z28" s="1"/>
      <c r="AA28" s="1"/>
      <c r="AB28" s="1"/>
      <c r="AC28" s="1"/>
      <c r="AD28" s="1"/>
      <c r="AE28" s="1"/>
      <c r="AF28" s="1"/>
      <c r="AG28" s="1"/>
      <c r="AH28" s="1"/>
      <c r="AI28" s="1"/>
      <c r="AJ28" s="1"/>
      <c r="AK28" s="1"/>
    </row>
    <row r="29" spans="1:37" ht="13.5" customHeight="1">
      <c r="A29" s="104" t="s">
        <v>421</v>
      </c>
      <c r="B29" s="106" t="s">
        <v>68</v>
      </c>
      <c r="C29" s="78"/>
      <c r="D29" s="78"/>
      <c r="E29" s="78"/>
      <c r="F29" s="78"/>
      <c r="G29" s="56">
        <v>1171</v>
      </c>
      <c r="H29" s="11">
        <v>77</v>
      </c>
      <c r="I29" s="11">
        <v>371</v>
      </c>
      <c r="J29" s="11">
        <v>234</v>
      </c>
      <c r="K29" s="11">
        <v>79</v>
      </c>
      <c r="L29" s="11">
        <v>359</v>
      </c>
      <c r="M29" s="12">
        <v>51</v>
      </c>
      <c r="N29" s="48">
        <f t="shared" si="0"/>
        <v>448</v>
      </c>
      <c r="O29" s="12">
        <f t="shared" si="1"/>
        <v>313</v>
      </c>
      <c r="P29" s="40">
        <f>ROUND(SUM(N($H29)*2+N($I29)*1+N($J29)*-1,N($K29)*-2)/SUM(N($G29),-1*N($L29),-1*N($M29)),2)</f>
        <v>0.17</v>
      </c>
      <c r="Q29" s="1"/>
      <c r="R29" s="1"/>
      <c r="S29" s="1"/>
      <c r="T29" s="1"/>
      <c r="U29" s="1"/>
      <c r="V29" s="1"/>
      <c r="W29" s="1"/>
      <c r="X29" s="1"/>
      <c r="Y29" s="1"/>
      <c r="Z29" s="1"/>
      <c r="AA29" s="1"/>
      <c r="AB29" s="1"/>
      <c r="AC29" s="1"/>
      <c r="AD29" s="1"/>
      <c r="AE29" s="1"/>
      <c r="AF29" s="1"/>
      <c r="AG29" s="1"/>
      <c r="AH29" s="1"/>
      <c r="AI29" s="1"/>
      <c r="AJ29" s="1"/>
      <c r="AK29" s="1"/>
    </row>
    <row r="30" spans="1:37" ht="13.5" customHeight="1">
      <c r="A30" s="105"/>
      <c r="B30" s="80"/>
      <c r="C30" s="80"/>
      <c r="D30" s="80"/>
      <c r="E30" s="80"/>
      <c r="F30" s="80"/>
      <c r="G30" s="26">
        <v>100</v>
      </c>
      <c r="H30" s="26">
        <v>6.6</v>
      </c>
      <c r="I30" s="26">
        <v>31.7</v>
      </c>
      <c r="J30" s="26">
        <v>20</v>
      </c>
      <c r="K30" s="26">
        <v>6.7</v>
      </c>
      <c r="L30" s="26">
        <v>30.7</v>
      </c>
      <c r="M30" s="27">
        <v>4.4000000000000004</v>
      </c>
      <c r="N30" s="50">
        <f t="shared" si="0"/>
        <v>38.299999999999997</v>
      </c>
      <c r="O30" s="27">
        <f t="shared" si="1"/>
        <v>26.7</v>
      </c>
      <c r="P30" s="51"/>
      <c r="Q30" s="1"/>
      <c r="R30" s="1"/>
      <c r="S30" s="1"/>
      <c r="T30" s="1"/>
      <c r="U30" s="1"/>
      <c r="V30" s="1"/>
      <c r="W30" s="1"/>
      <c r="X30" s="1"/>
      <c r="Y30" s="1"/>
      <c r="Z30" s="1"/>
      <c r="AA30" s="1"/>
      <c r="AB30" s="1"/>
      <c r="AC30" s="1"/>
      <c r="AD30" s="1"/>
      <c r="AE30" s="1"/>
      <c r="AF30" s="1"/>
      <c r="AG30" s="1"/>
      <c r="AH30" s="1"/>
      <c r="AI30" s="1"/>
      <c r="AJ30" s="1"/>
      <c r="AK30" s="1"/>
    </row>
    <row r="31" spans="1:37" ht="13.5" customHeight="1">
      <c r="A31" s="104" t="s">
        <v>422</v>
      </c>
      <c r="B31" s="108" t="s">
        <v>436</v>
      </c>
      <c r="C31" s="78"/>
      <c r="D31" s="78"/>
      <c r="E31" s="78"/>
      <c r="F31" s="78"/>
      <c r="G31" s="56">
        <v>1171</v>
      </c>
      <c r="H31" s="11">
        <v>61</v>
      </c>
      <c r="I31" s="11">
        <v>314</v>
      </c>
      <c r="J31" s="11">
        <v>225</v>
      </c>
      <c r="K31" s="11">
        <v>66</v>
      </c>
      <c r="L31" s="11">
        <v>445</v>
      </c>
      <c r="M31" s="12">
        <v>60</v>
      </c>
      <c r="N31" s="48">
        <f t="shared" si="0"/>
        <v>375</v>
      </c>
      <c r="O31" s="12">
        <f t="shared" si="1"/>
        <v>291</v>
      </c>
      <c r="P31" s="40">
        <f>ROUND(SUM(N($H31)*2+N($I31)*1+N($J31)*-1,N($K31)*-2)/SUM(N($G31),-1*N($L31),-1*N($M31)),2)</f>
        <v>0.12</v>
      </c>
      <c r="Q31" s="1"/>
      <c r="R31" s="1"/>
      <c r="S31" s="1"/>
      <c r="T31" s="1"/>
      <c r="U31" s="1"/>
      <c r="V31" s="1"/>
      <c r="W31" s="1"/>
      <c r="X31" s="1"/>
      <c r="Y31" s="1"/>
      <c r="Z31" s="1"/>
      <c r="AA31" s="1"/>
      <c r="AB31" s="1"/>
      <c r="AC31" s="1"/>
      <c r="AD31" s="1"/>
      <c r="AE31" s="1"/>
      <c r="AF31" s="1"/>
      <c r="AG31" s="1"/>
      <c r="AH31" s="1"/>
      <c r="AI31" s="1"/>
      <c r="AJ31" s="1"/>
      <c r="AK31" s="1"/>
    </row>
    <row r="32" spans="1:37" ht="13.5" customHeight="1">
      <c r="A32" s="107"/>
      <c r="B32" s="109"/>
      <c r="C32" s="109"/>
      <c r="D32" s="109"/>
      <c r="E32" s="109"/>
      <c r="F32" s="109"/>
      <c r="G32" s="3">
        <v>100</v>
      </c>
      <c r="H32" s="3">
        <v>5.2</v>
      </c>
      <c r="I32" s="3">
        <v>26.8</v>
      </c>
      <c r="J32" s="3">
        <v>19.2</v>
      </c>
      <c r="K32" s="3">
        <v>5.6</v>
      </c>
      <c r="L32" s="3">
        <v>38</v>
      </c>
      <c r="M32" s="4">
        <v>5.0999999999999996</v>
      </c>
      <c r="N32" s="49">
        <f t="shared" si="0"/>
        <v>32</v>
      </c>
      <c r="O32" s="4">
        <f t="shared" si="1"/>
        <v>24.799999999999997</v>
      </c>
      <c r="P32" s="52"/>
      <c r="Q32" s="1"/>
      <c r="R32" s="1"/>
      <c r="S32" s="1"/>
      <c r="T32" s="1"/>
      <c r="U32" s="1"/>
      <c r="V32" s="1"/>
      <c r="W32" s="1"/>
      <c r="X32" s="1"/>
      <c r="Y32" s="1"/>
      <c r="Z32" s="1"/>
      <c r="AA32" s="1"/>
      <c r="AB32" s="1"/>
      <c r="AC32" s="1"/>
      <c r="AD32" s="1"/>
      <c r="AE32" s="1"/>
      <c r="AF32" s="1"/>
      <c r="AG32" s="1"/>
      <c r="AH32" s="1"/>
      <c r="AI32" s="1"/>
      <c r="AJ32" s="1"/>
      <c r="AK32" s="1"/>
    </row>
    <row r="33" spans="1:37"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7" s="36" customFormat="1" ht="20.100000000000001" customHeight="1">
      <c r="A34" s="103" t="s">
        <v>434</v>
      </c>
      <c r="B34" s="94"/>
      <c r="C34" s="94"/>
      <c r="D34" s="94"/>
      <c r="E34" s="94"/>
      <c r="F34" s="94"/>
      <c r="G34" s="94"/>
      <c r="H34" s="94"/>
      <c r="I34" s="94"/>
      <c r="J34" s="94"/>
      <c r="K34" s="94"/>
      <c r="L34" s="94"/>
      <c r="M34" s="94"/>
      <c r="N34" s="94"/>
      <c r="O34" s="34"/>
      <c r="P34" s="34"/>
    </row>
    <row r="35" spans="1:37" ht="3.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7" ht="3.75" customHeight="1">
      <c r="A36" s="19"/>
      <c r="B36" s="20"/>
      <c r="C36" s="20"/>
      <c r="D36" s="20"/>
      <c r="E36" s="20"/>
      <c r="F36" s="20"/>
      <c r="G36" s="44"/>
      <c r="H36" s="7"/>
      <c r="I36" s="7"/>
      <c r="J36" s="7"/>
      <c r="K36" s="7"/>
      <c r="L36" s="7"/>
      <c r="M36" s="43"/>
      <c r="N36" s="46"/>
      <c r="O36" s="43"/>
      <c r="P36" s="38"/>
      <c r="Q36" s="1"/>
      <c r="R36" s="1"/>
      <c r="S36" s="1"/>
      <c r="T36" s="1"/>
      <c r="U36" s="1"/>
      <c r="V36" s="1"/>
      <c r="W36" s="1"/>
      <c r="X36" s="1"/>
      <c r="Y36" s="1"/>
      <c r="Z36" s="1"/>
      <c r="AA36" s="1"/>
      <c r="AB36" s="1"/>
      <c r="AC36" s="1"/>
      <c r="AD36" s="1"/>
      <c r="AE36" s="1"/>
      <c r="AF36" s="1"/>
      <c r="AG36" s="1"/>
      <c r="AH36" s="1"/>
      <c r="AI36" s="1"/>
      <c r="AJ36" s="1"/>
      <c r="AK36" s="1"/>
    </row>
    <row r="37" spans="1:37" ht="150" customHeight="1">
      <c r="A37" s="59" t="s">
        <v>392</v>
      </c>
      <c r="B37" s="60" t="s">
        <v>392</v>
      </c>
      <c r="C37" s="23"/>
      <c r="D37" s="23"/>
      <c r="E37" s="23"/>
      <c r="F37" s="23"/>
      <c r="G37" s="61" t="s">
        <v>10</v>
      </c>
      <c r="H37" s="61" t="s">
        <v>158</v>
      </c>
      <c r="I37" s="61" t="s">
        <v>159</v>
      </c>
      <c r="J37" s="61" t="s">
        <v>160</v>
      </c>
      <c r="K37" s="61" t="s">
        <v>161</v>
      </c>
      <c r="L37" s="61" t="s">
        <v>19</v>
      </c>
      <c r="M37" s="66" t="s">
        <v>14</v>
      </c>
      <c r="N37" s="67" t="s">
        <v>358</v>
      </c>
      <c r="O37" s="66" t="s">
        <v>359</v>
      </c>
      <c r="P37" s="69" t="s">
        <v>365</v>
      </c>
      <c r="Q37" s="1"/>
      <c r="R37" s="1"/>
      <c r="S37" s="1"/>
      <c r="T37" s="1"/>
      <c r="U37" s="1"/>
      <c r="V37" s="1"/>
      <c r="W37" s="1"/>
      <c r="X37" s="1"/>
      <c r="Y37" s="1"/>
      <c r="Z37" s="1"/>
      <c r="AA37" s="1"/>
      <c r="AB37" s="1"/>
      <c r="AC37" s="1"/>
      <c r="AD37" s="1"/>
      <c r="AE37" s="1"/>
      <c r="AF37" s="1"/>
      <c r="AG37" s="1"/>
      <c r="AH37" s="1"/>
      <c r="AI37" s="1"/>
      <c r="AJ37" s="1"/>
      <c r="AK37" s="1"/>
    </row>
    <row r="38" spans="1:37" ht="13.5" customHeight="1">
      <c r="A38" s="104" t="s">
        <v>410</v>
      </c>
      <c r="B38" s="106" t="s">
        <v>57</v>
      </c>
      <c r="C38" s="113"/>
      <c r="D38" s="113"/>
      <c r="E38" s="113"/>
      <c r="F38" s="113"/>
      <c r="G38" s="57">
        <v>1171</v>
      </c>
      <c r="H38" s="11">
        <v>481</v>
      </c>
      <c r="I38" s="11">
        <v>398</v>
      </c>
      <c r="J38" s="11">
        <v>72</v>
      </c>
      <c r="K38" s="11">
        <v>51</v>
      </c>
      <c r="L38" s="11">
        <v>91</v>
      </c>
      <c r="M38" s="12">
        <v>78</v>
      </c>
      <c r="N38" s="48">
        <f t="shared" ref="N38:N63" si="2">SUM($H38:$I38)</f>
        <v>879</v>
      </c>
      <c r="O38" s="12">
        <f t="shared" ref="O38:O63" si="3">SUM($J38:$K38)</f>
        <v>123</v>
      </c>
      <c r="P38" s="40">
        <f>ROUND(SUM(N($H38)*2+N($I38)*1+N($J38)*-1,N($K38)*-2)/SUM(N($G38),-1*N($L38),-1*N($M38)),2)</f>
        <v>1.18</v>
      </c>
      <c r="Q38" s="1"/>
      <c r="R38" s="1"/>
      <c r="S38" s="1"/>
      <c r="T38" s="1"/>
      <c r="U38" s="1"/>
      <c r="V38" s="1"/>
      <c r="W38" s="1"/>
      <c r="X38" s="1"/>
      <c r="Y38" s="1"/>
      <c r="Z38" s="1"/>
      <c r="AA38" s="1"/>
      <c r="AB38" s="1"/>
      <c r="AC38" s="1"/>
      <c r="AD38" s="1"/>
      <c r="AE38" s="1"/>
      <c r="AF38" s="1"/>
      <c r="AG38" s="1"/>
      <c r="AH38" s="1"/>
      <c r="AI38" s="1"/>
      <c r="AJ38" s="1"/>
      <c r="AK38" s="1"/>
    </row>
    <row r="39" spans="1:37" ht="13.5" customHeight="1">
      <c r="A39" s="105"/>
      <c r="B39" s="114"/>
      <c r="C39" s="114"/>
      <c r="D39" s="114"/>
      <c r="E39" s="114"/>
      <c r="F39" s="114"/>
      <c r="G39" s="26">
        <v>100</v>
      </c>
      <c r="H39" s="26">
        <v>41.1</v>
      </c>
      <c r="I39" s="26">
        <v>34</v>
      </c>
      <c r="J39" s="26">
        <v>6.1</v>
      </c>
      <c r="K39" s="26">
        <v>4.4000000000000004</v>
      </c>
      <c r="L39" s="26">
        <v>7.8</v>
      </c>
      <c r="M39" s="27">
        <v>6.7</v>
      </c>
      <c r="N39" s="50">
        <f t="shared" si="2"/>
        <v>75.099999999999994</v>
      </c>
      <c r="O39" s="27">
        <f t="shared" si="3"/>
        <v>10.5</v>
      </c>
      <c r="P39" s="41"/>
      <c r="Q39" s="1"/>
      <c r="R39" s="1"/>
      <c r="S39" s="1"/>
      <c r="T39" s="1"/>
      <c r="U39" s="1"/>
      <c r="V39" s="1"/>
      <c r="W39" s="1"/>
      <c r="X39" s="1"/>
      <c r="Y39" s="1"/>
      <c r="Z39" s="1"/>
      <c r="AA39" s="1"/>
      <c r="AB39" s="1"/>
      <c r="AC39" s="1"/>
      <c r="AD39" s="1"/>
      <c r="AE39" s="1"/>
      <c r="AF39" s="1"/>
      <c r="AG39" s="1"/>
      <c r="AH39" s="1"/>
      <c r="AI39" s="1"/>
      <c r="AJ39" s="1"/>
      <c r="AK39" s="1"/>
    </row>
    <row r="40" spans="1:37" ht="13.5" customHeight="1">
      <c r="A40" s="104" t="s">
        <v>411</v>
      </c>
      <c r="B40" s="106" t="s">
        <v>58</v>
      </c>
      <c r="C40" s="78"/>
      <c r="D40" s="78"/>
      <c r="E40" s="78"/>
      <c r="F40" s="78"/>
      <c r="G40" s="56">
        <v>1171</v>
      </c>
      <c r="H40" s="11">
        <v>384</v>
      </c>
      <c r="I40" s="11">
        <v>441</v>
      </c>
      <c r="J40" s="11">
        <v>81</v>
      </c>
      <c r="K40" s="11">
        <v>35</v>
      </c>
      <c r="L40" s="11">
        <v>147</v>
      </c>
      <c r="M40" s="12">
        <v>83</v>
      </c>
      <c r="N40" s="48">
        <f t="shared" si="2"/>
        <v>825</v>
      </c>
      <c r="O40" s="12">
        <f t="shared" si="3"/>
        <v>116</v>
      </c>
      <c r="P40" s="40">
        <f t="shared" ref="P40" si="4">ROUND(SUM(N($H40)*2+N($I40)*1+N($J40)*-1,N($K40)*-2)/SUM(N($G40),-1*N($L40),-1*N($M40)),2)</f>
        <v>1.1200000000000001</v>
      </c>
      <c r="Q40" s="1"/>
      <c r="R40" s="1"/>
      <c r="S40" s="1"/>
      <c r="T40" s="1"/>
      <c r="U40" s="1"/>
      <c r="V40" s="1"/>
      <c r="W40" s="1"/>
      <c r="X40" s="1"/>
      <c r="Y40" s="1"/>
      <c r="Z40" s="1"/>
      <c r="AA40" s="1"/>
      <c r="AB40" s="1"/>
      <c r="AC40" s="1"/>
      <c r="AD40" s="1"/>
      <c r="AE40" s="1"/>
      <c r="AF40" s="1"/>
      <c r="AG40" s="1"/>
      <c r="AH40" s="1"/>
      <c r="AI40" s="1"/>
      <c r="AJ40" s="1"/>
      <c r="AK40" s="1"/>
    </row>
    <row r="41" spans="1:37" ht="13.5" customHeight="1">
      <c r="A41" s="105"/>
      <c r="B41" s="80"/>
      <c r="C41" s="80"/>
      <c r="D41" s="80"/>
      <c r="E41" s="80"/>
      <c r="F41" s="80"/>
      <c r="G41" s="26">
        <v>100</v>
      </c>
      <c r="H41" s="26">
        <v>32.799999999999997</v>
      </c>
      <c r="I41" s="26">
        <v>37.700000000000003</v>
      </c>
      <c r="J41" s="26">
        <v>6.9</v>
      </c>
      <c r="K41" s="26">
        <v>3</v>
      </c>
      <c r="L41" s="26">
        <v>12.6</v>
      </c>
      <c r="M41" s="27">
        <v>7.1</v>
      </c>
      <c r="N41" s="50">
        <f t="shared" si="2"/>
        <v>70.5</v>
      </c>
      <c r="O41" s="27">
        <f t="shared" si="3"/>
        <v>9.9</v>
      </c>
      <c r="P41" s="41"/>
      <c r="Q41" s="1"/>
      <c r="R41" s="1"/>
      <c r="S41" s="1"/>
      <c r="T41" s="1"/>
      <c r="U41" s="1"/>
      <c r="V41" s="1"/>
      <c r="W41" s="1"/>
      <c r="X41" s="1"/>
      <c r="Y41" s="1"/>
      <c r="Z41" s="1"/>
      <c r="AA41" s="1"/>
      <c r="AB41" s="1"/>
      <c r="AC41" s="1"/>
      <c r="AD41" s="1"/>
      <c r="AE41" s="1"/>
      <c r="AF41" s="1"/>
      <c r="AG41" s="1"/>
      <c r="AH41" s="1"/>
      <c r="AI41" s="1"/>
      <c r="AJ41" s="1"/>
      <c r="AK41" s="1"/>
    </row>
    <row r="42" spans="1:37" ht="13.5" customHeight="1">
      <c r="A42" s="104" t="s">
        <v>412</v>
      </c>
      <c r="B42" s="106" t="s">
        <v>59</v>
      </c>
      <c r="C42" s="78"/>
      <c r="D42" s="78"/>
      <c r="E42" s="78"/>
      <c r="F42" s="78"/>
      <c r="G42" s="56">
        <v>1171</v>
      </c>
      <c r="H42" s="11">
        <v>635</v>
      </c>
      <c r="I42" s="11">
        <v>369</v>
      </c>
      <c r="J42" s="11">
        <v>22</v>
      </c>
      <c r="K42" s="11">
        <v>15</v>
      </c>
      <c r="L42" s="11">
        <v>43</v>
      </c>
      <c r="M42" s="12">
        <v>87</v>
      </c>
      <c r="N42" s="58">
        <f t="shared" si="2"/>
        <v>1004</v>
      </c>
      <c r="O42" s="12">
        <f t="shared" si="3"/>
        <v>37</v>
      </c>
      <c r="P42" s="40">
        <f t="shared" ref="P42" si="5">ROUND(SUM(N($H42)*2+N($I42)*1+N($J42)*-1,N($K42)*-2)/SUM(N($G42),-1*N($L42),-1*N($M42)),2)</f>
        <v>1.52</v>
      </c>
      <c r="Q42" s="1"/>
      <c r="R42" s="1"/>
      <c r="S42" s="1"/>
      <c r="T42" s="1"/>
      <c r="U42" s="1"/>
      <c r="V42" s="1"/>
      <c r="W42" s="1"/>
      <c r="X42" s="1"/>
      <c r="Y42" s="1"/>
      <c r="Z42" s="1"/>
      <c r="AA42" s="1"/>
      <c r="AB42" s="1"/>
      <c r="AC42" s="1"/>
      <c r="AD42" s="1"/>
      <c r="AE42" s="1"/>
      <c r="AF42" s="1"/>
      <c r="AG42" s="1"/>
      <c r="AH42" s="1"/>
      <c r="AI42" s="1"/>
      <c r="AJ42" s="1"/>
      <c r="AK42" s="1"/>
    </row>
    <row r="43" spans="1:37" ht="13.5" customHeight="1">
      <c r="A43" s="105"/>
      <c r="B43" s="80"/>
      <c r="C43" s="80"/>
      <c r="D43" s="80"/>
      <c r="E43" s="80"/>
      <c r="F43" s="80"/>
      <c r="G43" s="26">
        <v>100</v>
      </c>
      <c r="H43" s="26">
        <v>54.2</v>
      </c>
      <c r="I43" s="26">
        <v>31.5</v>
      </c>
      <c r="J43" s="26">
        <v>1.9</v>
      </c>
      <c r="K43" s="26">
        <v>1.3</v>
      </c>
      <c r="L43" s="26">
        <v>3.7</v>
      </c>
      <c r="M43" s="27">
        <v>7.4</v>
      </c>
      <c r="N43" s="50">
        <f t="shared" si="2"/>
        <v>85.7</v>
      </c>
      <c r="O43" s="27">
        <f t="shared" si="3"/>
        <v>3.2</v>
      </c>
      <c r="P43" s="41"/>
      <c r="Q43" s="1"/>
      <c r="R43" s="1"/>
      <c r="S43" s="1"/>
      <c r="T43" s="1"/>
      <c r="U43" s="1"/>
      <c r="V43" s="1"/>
      <c r="W43" s="1"/>
      <c r="X43" s="1"/>
      <c r="Y43" s="1"/>
      <c r="Z43" s="1"/>
      <c r="AA43" s="1"/>
      <c r="AB43" s="1"/>
      <c r="AC43" s="1"/>
      <c r="AD43" s="1"/>
      <c r="AE43" s="1"/>
      <c r="AF43" s="1"/>
      <c r="AG43" s="1"/>
      <c r="AH43" s="1"/>
      <c r="AI43" s="1"/>
      <c r="AJ43" s="1"/>
      <c r="AK43" s="1"/>
    </row>
    <row r="44" spans="1:37" ht="13.5" customHeight="1">
      <c r="A44" s="104" t="s">
        <v>413</v>
      </c>
      <c r="B44" s="106" t="s">
        <v>60</v>
      </c>
      <c r="C44" s="78"/>
      <c r="D44" s="78"/>
      <c r="E44" s="78"/>
      <c r="F44" s="78"/>
      <c r="G44" s="56">
        <v>1171</v>
      </c>
      <c r="H44" s="11">
        <v>556</v>
      </c>
      <c r="I44" s="11">
        <v>356</v>
      </c>
      <c r="J44" s="11">
        <v>50</v>
      </c>
      <c r="K44" s="11">
        <v>23</v>
      </c>
      <c r="L44" s="11">
        <v>105</v>
      </c>
      <c r="M44" s="12">
        <v>81</v>
      </c>
      <c r="N44" s="48">
        <f t="shared" si="2"/>
        <v>912</v>
      </c>
      <c r="O44" s="12">
        <f t="shared" si="3"/>
        <v>73</v>
      </c>
      <c r="P44" s="40">
        <f t="shared" ref="P44" si="6">ROUND(SUM(N($H44)*2+N($I44)*1+N($J44)*-1,N($K44)*-2)/SUM(N($G44),-1*N($L44),-1*N($M44)),2)</f>
        <v>1.39</v>
      </c>
      <c r="Q44" s="1"/>
      <c r="R44" s="1"/>
      <c r="S44" s="1"/>
      <c r="T44" s="1"/>
      <c r="U44" s="1"/>
      <c r="V44" s="1"/>
      <c r="W44" s="1"/>
      <c r="X44" s="1"/>
      <c r="Y44" s="1"/>
      <c r="Z44" s="1"/>
      <c r="AA44" s="1"/>
      <c r="AB44" s="1"/>
      <c r="AC44" s="1"/>
      <c r="AD44" s="1"/>
      <c r="AE44" s="1"/>
      <c r="AF44" s="1"/>
      <c r="AG44" s="1"/>
      <c r="AH44" s="1"/>
      <c r="AI44" s="1"/>
      <c r="AJ44" s="1"/>
      <c r="AK44" s="1"/>
    </row>
    <row r="45" spans="1:37" ht="13.5" customHeight="1">
      <c r="A45" s="105"/>
      <c r="B45" s="80"/>
      <c r="C45" s="80"/>
      <c r="D45" s="80"/>
      <c r="E45" s="80"/>
      <c r="F45" s="80"/>
      <c r="G45" s="26">
        <v>100</v>
      </c>
      <c r="H45" s="26">
        <v>47.5</v>
      </c>
      <c r="I45" s="26">
        <v>30.4</v>
      </c>
      <c r="J45" s="26">
        <v>4.3</v>
      </c>
      <c r="K45" s="26">
        <v>2</v>
      </c>
      <c r="L45" s="26">
        <v>9</v>
      </c>
      <c r="M45" s="27">
        <v>6.9</v>
      </c>
      <c r="N45" s="50">
        <f t="shared" si="2"/>
        <v>77.900000000000006</v>
      </c>
      <c r="O45" s="27">
        <f t="shared" si="3"/>
        <v>6.3</v>
      </c>
      <c r="P45" s="41"/>
      <c r="Q45" s="1"/>
      <c r="R45" s="1"/>
      <c r="S45" s="1"/>
      <c r="T45" s="1"/>
      <c r="U45" s="1"/>
      <c r="V45" s="1"/>
      <c r="W45" s="1"/>
      <c r="X45" s="1"/>
      <c r="Y45" s="1"/>
      <c r="Z45" s="1"/>
      <c r="AA45" s="1"/>
      <c r="AB45" s="1"/>
      <c r="AC45" s="1"/>
      <c r="AD45" s="1"/>
      <c r="AE45" s="1"/>
      <c r="AF45" s="1"/>
      <c r="AG45" s="1"/>
      <c r="AH45" s="1"/>
      <c r="AI45" s="1"/>
      <c r="AJ45" s="1"/>
      <c r="AK45" s="1"/>
    </row>
    <row r="46" spans="1:37" ht="13.5" customHeight="1">
      <c r="A46" s="104" t="s">
        <v>414</v>
      </c>
      <c r="B46" s="106" t="s">
        <v>61</v>
      </c>
      <c r="C46" s="78"/>
      <c r="D46" s="78"/>
      <c r="E46" s="78"/>
      <c r="F46" s="78"/>
      <c r="G46" s="56">
        <v>1171</v>
      </c>
      <c r="H46" s="11">
        <v>588</v>
      </c>
      <c r="I46" s="11">
        <v>327</v>
      </c>
      <c r="J46" s="11">
        <v>55</v>
      </c>
      <c r="K46" s="11">
        <v>26</v>
      </c>
      <c r="L46" s="11">
        <v>92</v>
      </c>
      <c r="M46" s="12">
        <v>83</v>
      </c>
      <c r="N46" s="48">
        <f t="shared" si="2"/>
        <v>915</v>
      </c>
      <c r="O46" s="12">
        <f t="shared" si="3"/>
        <v>81</v>
      </c>
      <c r="P46" s="40">
        <f t="shared" ref="P46" si="7">ROUND(SUM(N($H46)*2+N($I46)*1+N($J46)*-1,N($K46)*-2)/SUM(N($G46),-1*N($L46),-1*N($M46)),2)</f>
        <v>1.4</v>
      </c>
      <c r="Q46" s="1"/>
      <c r="R46" s="1"/>
      <c r="S46" s="1"/>
      <c r="T46" s="1"/>
      <c r="U46" s="1"/>
      <c r="V46" s="1"/>
      <c r="W46" s="1"/>
      <c r="X46" s="1"/>
      <c r="Y46" s="1"/>
      <c r="Z46" s="1"/>
      <c r="AA46" s="1"/>
      <c r="AB46" s="1"/>
      <c r="AC46" s="1"/>
      <c r="AD46" s="1"/>
      <c r="AE46" s="1"/>
      <c r="AF46" s="1"/>
      <c r="AG46" s="1"/>
      <c r="AH46" s="1"/>
      <c r="AI46" s="1"/>
      <c r="AJ46" s="1"/>
      <c r="AK46" s="1"/>
    </row>
    <row r="47" spans="1:37" ht="13.5" customHeight="1">
      <c r="A47" s="105"/>
      <c r="B47" s="80"/>
      <c r="C47" s="80"/>
      <c r="D47" s="80"/>
      <c r="E47" s="80"/>
      <c r="F47" s="80"/>
      <c r="G47" s="26">
        <v>100</v>
      </c>
      <c r="H47" s="26">
        <v>50.2</v>
      </c>
      <c r="I47" s="26">
        <v>27.9</v>
      </c>
      <c r="J47" s="26">
        <v>4.7</v>
      </c>
      <c r="K47" s="26">
        <v>2.2000000000000002</v>
      </c>
      <c r="L47" s="26">
        <v>7.9</v>
      </c>
      <c r="M47" s="27">
        <v>7.1</v>
      </c>
      <c r="N47" s="50">
        <f t="shared" si="2"/>
        <v>78.099999999999994</v>
      </c>
      <c r="O47" s="27">
        <f t="shared" si="3"/>
        <v>6.9</v>
      </c>
      <c r="P47" s="41"/>
      <c r="Q47" s="1"/>
      <c r="R47" s="1"/>
      <c r="S47" s="1"/>
      <c r="T47" s="1"/>
      <c r="U47" s="1"/>
      <c r="V47" s="1"/>
      <c r="W47" s="1"/>
      <c r="X47" s="1"/>
      <c r="Y47" s="1"/>
      <c r="Z47" s="1"/>
      <c r="AA47" s="1"/>
      <c r="AB47" s="1"/>
      <c r="AC47" s="1"/>
      <c r="AD47" s="1"/>
      <c r="AE47" s="1"/>
      <c r="AF47" s="1"/>
      <c r="AG47" s="1"/>
      <c r="AH47" s="1"/>
      <c r="AI47" s="1"/>
      <c r="AJ47" s="1"/>
      <c r="AK47" s="1"/>
    </row>
    <row r="48" spans="1:37" ht="13.5" customHeight="1">
      <c r="A48" s="104" t="s">
        <v>415</v>
      </c>
      <c r="B48" s="106" t="s">
        <v>62</v>
      </c>
      <c r="C48" s="78"/>
      <c r="D48" s="78"/>
      <c r="E48" s="78"/>
      <c r="F48" s="78"/>
      <c r="G48" s="56">
        <v>1171</v>
      </c>
      <c r="H48" s="11">
        <v>339</v>
      </c>
      <c r="I48" s="11">
        <v>414</v>
      </c>
      <c r="J48" s="11">
        <v>148</v>
      </c>
      <c r="K48" s="11">
        <v>47</v>
      </c>
      <c r="L48" s="11">
        <v>134</v>
      </c>
      <c r="M48" s="12">
        <v>89</v>
      </c>
      <c r="N48" s="48">
        <f t="shared" si="2"/>
        <v>753</v>
      </c>
      <c r="O48" s="12">
        <f t="shared" si="3"/>
        <v>195</v>
      </c>
      <c r="P48" s="40">
        <f t="shared" ref="P48" si="8">ROUND(SUM(N($H48)*2+N($I48)*1+N($J48)*-1,N($K48)*-2)/SUM(N($G48),-1*N($L48),-1*N($M48)),2)</f>
        <v>0.9</v>
      </c>
      <c r="Q48" s="1"/>
      <c r="R48" s="1"/>
      <c r="S48" s="1"/>
      <c r="T48" s="1"/>
      <c r="U48" s="1"/>
      <c r="V48" s="1"/>
      <c r="W48" s="1"/>
      <c r="X48" s="1"/>
      <c r="Y48" s="1"/>
      <c r="Z48" s="1"/>
      <c r="AA48" s="1"/>
      <c r="AB48" s="1"/>
      <c r="AC48" s="1"/>
      <c r="AD48" s="1"/>
      <c r="AE48" s="1"/>
      <c r="AF48" s="1"/>
      <c r="AG48" s="1"/>
      <c r="AH48" s="1"/>
      <c r="AI48" s="1"/>
      <c r="AJ48" s="1"/>
      <c r="AK48" s="1"/>
    </row>
    <row r="49" spans="1:37" ht="13.5" customHeight="1">
      <c r="A49" s="105"/>
      <c r="B49" s="80"/>
      <c r="C49" s="80"/>
      <c r="D49" s="80"/>
      <c r="E49" s="80"/>
      <c r="F49" s="80"/>
      <c r="G49" s="26">
        <v>100</v>
      </c>
      <c r="H49" s="26">
        <v>28.9</v>
      </c>
      <c r="I49" s="26">
        <v>35.4</v>
      </c>
      <c r="J49" s="26">
        <v>12.6</v>
      </c>
      <c r="K49" s="26">
        <v>4</v>
      </c>
      <c r="L49" s="26">
        <v>11.4</v>
      </c>
      <c r="M49" s="27">
        <v>7.6</v>
      </c>
      <c r="N49" s="50">
        <f t="shared" si="2"/>
        <v>64.3</v>
      </c>
      <c r="O49" s="27">
        <f t="shared" si="3"/>
        <v>16.600000000000001</v>
      </c>
      <c r="P49" s="41"/>
      <c r="Q49" s="1"/>
      <c r="R49" s="1"/>
      <c r="S49" s="1"/>
      <c r="T49" s="1"/>
      <c r="U49" s="1"/>
      <c r="V49" s="1"/>
      <c r="W49" s="1"/>
      <c r="X49" s="1"/>
      <c r="Y49" s="1"/>
      <c r="Z49" s="1"/>
      <c r="AA49" s="1"/>
      <c r="AB49" s="1"/>
      <c r="AC49" s="1"/>
      <c r="AD49" s="1"/>
      <c r="AE49" s="1"/>
      <c r="AF49" s="1"/>
      <c r="AG49" s="1"/>
      <c r="AH49" s="1"/>
      <c r="AI49" s="1"/>
      <c r="AJ49" s="1"/>
      <c r="AK49" s="1"/>
    </row>
    <row r="50" spans="1:37" ht="13.5" customHeight="1">
      <c r="A50" s="104" t="s">
        <v>416</v>
      </c>
      <c r="B50" s="110" t="s">
        <v>63</v>
      </c>
      <c r="C50" s="83"/>
      <c r="D50" s="83"/>
      <c r="E50" s="83"/>
      <c r="F50" s="111"/>
      <c r="G50" s="56">
        <v>1171</v>
      </c>
      <c r="H50" s="11">
        <v>332</v>
      </c>
      <c r="I50" s="11">
        <v>502</v>
      </c>
      <c r="J50" s="11">
        <v>138</v>
      </c>
      <c r="K50" s="11">
        <v>36</v>
      </c>
      <c r="L50" s="11">
        <v>77</v>
      </c>
      <c r="M50" s="12">
        <v>86</v>
      </c>
      <c r="N50" s="48">
        <f t="shared" si="2"/>
        <v>834</v>
      </c>
      <c r="O50" s="12">
        <f t="shared" si="3"/>
        <v>174</v>
      </c>
      <c r="P50" s="40">
        <f t="shared" ref="P50" si="9">ROUND(SUM(N($H50)*2+N($I50)*1+N($J50)*-1,N($K50)*-2)/SUM(N($G50),-1*N($L50),-1*N($M50)),2)</f>
        <v>0.95</v>
      </c>
      <c r="Q50" s="1"/>
      <c r="R50" s="1"/>
      <c r="S50" s="1"/>
      <c r="T50" s="1"/>
      <c r="U50" s="1"/>
      <c r="V50" s="1"/>
      <c r="W50" s="1"/>
      <c r="X50" s="1"/>
      <c r="Y50" s="1"/>
      <c r="Z50" s="1"/>
      <c r="AA50" s="1"/>
      <c r="AB50" s="1"/>
      <c r="AC50" s="1"/>
      <c r="AD50" s="1"/>
      <c r="AE50" s="1"/>
      <c r="AF50" s="1"/>
      <c r="AG50" s="1"/>
      <c r="AH50" s="1"/>
      <c r="AI50" s="1"/>
      <c r="AJ50" s="1"/>
      <c r="AK50" s="1"/>
    </row>
    <row r="51" spans="1:37" ht="13.5" customHeight="1">
      <c r="A51" s="105"/>
      <c r="B51" s="90"/>
      <c r="C51" s="90"/>
      <c r="D51" s="90"/>
      <c r="E51" s="90"/>
      <c r="F51" s="112"/>
      <c r="G51" s="26">
        <v>100</v>
      </c>
      <c r="H51" s="26">
        <v>28.4</v>
      </c>
      <c r="I51" s="26">
        <v>42.9</v>
      </c>
      <c r="J51" s="26">
        <v>11.8</v>
      </c>
      <c r="K51" s="26">
        <v>3.1</v>
      </c>
      <c r="L51" s="26">
        <v>6.6</v>
      </c>
      <c r="M51" s="27">
        <v>7.3</v>
      </c>
      <c r="N51" s="50">
        <f t="shared" si="2"/>
        <v>71.3</v>
      </c>
      <c r="O51" s="27">
        <f t="shared" si="3"/>
        <v>14.9</v>
      </c>
      <c r="P51" s="41"/>
      <c r="Q51" s="1"/>
      <c r="R51" s="1"/>
      <c r="S51" s="1"/>
      <c r="T51" s="1"/>
      <c r="U51" s="1"/>
      <c r="V51" s="1"/>
      <c r="W51" s="1"/>
      <c r="X51" s="1"/>
      <c r="Y51" s="1"/>
      <c r="Z51" s="1"/>
      <c r="AA51" s="1"/>
      <c r="AB51" s="1"/>
      <c r="AC51" s="1"/>
      <c r="AD51" s="1"/>
      <c r="AE51" s="1"/>
      <c r="AF51" s="1"/>
      <c r="AG51" s="1"/>
      <c r="AH51" s="1"/>
      <c r="AI51" s="1"/>
      <c r="AJ51" s="1"/>
      <c r="AK51" s="1"/>
    </row>
    <row r="52" spans="1:37" ht="13.5" customHeight="1">
      <c r="A52" s="104" t="s">
        <v>417</v>
      </c>
      <c r="B52" s="106" t="s">
        <v>64</v>
      </c>
      <c r="C52" s="78"/>
      <c r="D52" s="78"/>
      <c r="E52" s="78"/>
      <c r="F52" s="78"/>
      <c r="G52" s="56">
        <v>1171</v>
      </c>
      <c r="H52" s="11">
        <v>516</v>
      </c>
      <c r="I52" s="11">
        <v>418</v>
      </c>
      <c r="J52" s="11">
        <v>79</v>
      </c>
      <c r="K52" s="11">
        <v>12</v>
      </c>
      <c r="L52" s="11">
        <v>63</v>
      </c>
      <c r="M52" s="12">
        <v>83</v>
      </c>
      <c r="N52" s="48">
        <f t="shared" si="2"/>
        <v>934</v>
      </c>
      <c r="O52" s="12">
        <f t="shared" si="3"/>
        <v>91</v>
      </c>
      <c r="P52" s="40">
        <f t="shared" ref="P52" si="10">ROUND(SUM(N($H52)*2+N($I52)*1+N($J52)*-1,N($K52)*-2)/SUM(N($G52),-1*N($L52),-1*N($M52)),2)</f>
        <v>1.31</v>
      </c>
      <c r="Q52" s="1"/>
      <c r="R52" s="1"/>
      <c r="S52" s="1"/>
      <c r="T52" s="1"/>
      <c r="U52" s="1"/>
      <c r="V52" s="1"/>
      <c r="W52" s="1"/>
      <c r="X52" s="1"/>
      <c r="Y52" s="1"/>
      <c r="Z52" s="1"/>
      <c r="AA52" s="1"/>
      <c r="AB52" s="1"/>
      <c r="AC52" s="1"/>
      <c r="AD52" s="1"/>
      <c r="AE52" s="1"/>
      <c r="AF52" s="1"/>
      <c r="AG52" s="1"/>
      <c r="AH52" s="1"/>
      <c r="AI52" s="1"/>
      <c r="AJ52" s="1"/>
      <c r="AK52" s="1"/>
    </row>
    <row r="53" spans="1:37" ht="13.5" customHeight="1">
      <c r="A53" s="105"/>
      <c r="B53" s="80"/>
      <c r="C53" s="80"/>
      <c r="D53" s="80"/>
      <c r="E53" s="80"/>
      <c r="F53" s="80"/>
      <c r="G53" s="26">
        <v>100</v>
      </c>
      <c r="H53" s="26">
        <v>44.1</v>
      </c>
      <c r="I53" s="26">
        <v>35.700000000000003</v>
      </c>
      <c r="J53" s="26">
        <v>6.7</v>
      </c>
      <c r="K53" s="26">
        <v>1</v>
      </c>
      <c r="L53" s="26">
        <v>5.4</v>
      </c>
      <c r="M53" s="27">
        <v>7.1</v>
      </c>
      <c r="N53" s="50">
        <f t="shared" si="2"/>
        <v>79.800000000000011</v>
      </c>
      <c r="O53" s="27">
        <f t="shared" si="3"/>
        <v>7.7</v>
      </c>
      <c r="P53" s="41"/>
      <c r="Q53" s="1"/>
      <c r="R53" s="1"/>
      <c r="S53" s="1"/>
      <c r="T53" s="1"/>
      <c r="U53" s="1"/>
      <c r="V53" s="1"/>
      <c r="W53" s="1"/>
      <c r="X53" s="1"/>
      <c r="Y53" s="1"/>
      <c r="Z53" s="1"/>
      <c r="AA53" s="1"/>
      <c r="AB53" s="1"/>
      <c r="AC53" s="1"/>
      <c r="AD53" s="1"/>
      <c r="AE53" s="1"/>
      <c r="AF53" s="1"/>
      <c r="AG53" s="1"/>
      <c r="AH53" s="1"/>
      <c r="AI53" s="1"/>
      <c r="AJ53" s="1"/>
      <c r="AK53" s="1"/>
    </row>
    <row r="54" spans="1:37" ht="13.5" customHeight="1">
      <c r="A54" s="104" t="s">
        <v>418</v>
      </c>
      <c r="B54" s="106" t="s">
        <v>65</v>
      </c>
      <c r="C54" s="78"/>
      <c r="D54" s="78"/>
      <c r="E54" s="78"/>
      <c r="F54" s="78"/>
      <c r="G54" s="56">
        <v>1171</v>
      </c>
      <c r="H54" s="11">
        <v>655</v>
      </c>
      <c r="I54" s="11">
        <v>352</v>
      </c>
      <c r="J54" s="11">
        <v>42</v>
      </c>
      <c r="K54" s="11">
        <v>8</v>
      </c>
      <c r="L54" s="11">
        <v>31</v>
      </c>
      <c r="M54" s="12">
        <v>83</v>
      </c>
      <c r="N54" s="58">
        <f t="shared" si="2"/>
        <v>1007</v>
      </c>
      <c r="O54" s="12">
        <f t="shared" si="3"/>
        <v>50</v>
      </c>
      <c r="P54" s="40">
        <f t="shared" ref="P54" si="11">ROUND(SUM(N($H54)*2+N($I54)*1+N($J54)*-1,N($K54)*-2)/SUM(N($G54),-1*N($L54),-1*N($M54)),2)</f>
        <v>1.52</v>
      </c>
      <c r="Q54" s="1"/>
      <c r="R54" s="1"/>
      <c r="S54" s="1"/>
      <c r="T54" s="1"/>
      <c r="U54" s="1"/>
      <c r="V54" s="1"/>
      <c r="W54" s="1"/>
      <c r="X54" s="1"/>
      <c r="Y54" s="1"/>
      <c r="Z54" s="1"/>
      <c r="AA54" s="1"/>
      <c r="AB54" s="1"/>
      <c r="AC54" s="1"/>
      <c r="AD54" s="1"/>
      <c r="AE54" s="1"/>
      <c r="AF54" s="1"/>
      <c r="AG54" s="1"/>
      <c r="AH54" s="1"/>
      <c r="AI54" s="1"/>
      <c r="AJ54" s="1"/>
      <c r="AK54" s="1"/>
    </row>
    <row r="55" spans="1:37" ht="13.5" customHeight="1">
      <c r="A55" s="105"/>
      <c r="B55" s="80"/>
      <c r="C55" s="80"/>
      <c r="D55" s="80"/>
      <c r="E55" s="80"/>
      <c r="F55" s="80"/>
      <c r="G55" s="26">
        <v>100</v>
      </c>
      <c r="H55" s="26">
        <v>55.9</v>
      </c>
      <c r="I55" s="26">
        <v>30.1</v>
      </c>
      <c r="J55" s="26">
        <v>3.6</v>
      </c>
      <c r="K55" s="26">
        <v>0.7</v>
      </c>
      <c r="L55" s="26">
        <v>2.6</v>
      </c>
      <c r="M55" s="27">
        <v>7.1</v>
      </c>
      <c r="N55" s="50">
        <f t="shared" si="2"/>
        <v>86</v>
      </c>
      <c r="O55" s="27">
        <f t="shared" si="3"/>
        <v>4.3</v>
      </c>
      <c r="P55" s="41"/>
      <c r="Q55" s="1"/>
      <c r="R55" s="1"/>
      <c r="S55" s="1"/>
      <c r="T55" s="1"/>
      <c r="U55" s="1"/>
      <c r="V55" s="1"/>
      <c r="W55" s="1"/>
      <c r="X55" s="1"/>
      <c r="Y55" s="1"/>
      <c r="Z55" s="1"/>
      <c r="AA55" s="1"/>
      <c r="AB55" s="1"/>
      <c r="AC55" s="1"/>
      <c r="AD55" s="1"/>
      <c r="AE55" s="1"/>
      <c r="AF55" s="1"/>
      <c r="AG55" s="1"/>
      <c r="AH55" s="1"/>
      <c r="AI55" s="1"/>
      <c r="AJ55" s="1"/>
      <c r="AK55" s="1"/>
    </row>
    <row r="56" spans="1:37" ht="13.5" customHeight="1">
      <c r="A56" s="104" t="s">
        <v>419</v>
      </c>
      <c r="B56" s="106" t="s">
        <v>66</v>
      </c>
      <c r="C56" s="78"/>
      <c r="D56" s="78"/>
      <c r="E56" s="78"/>
      <c r="F56" s="78"/>
      <c r="G56" s="56">
        <v>1171</v>
      </c>
      <c r="H56" s="11">
        <v>800</v>
      </c>
      <c r="I56" s="11">
        <v>238</v>
      </c>
      <c r="J56" s="11">
        <v>18</v>
      </c>
      <c r="K56" s="11">
        <v>6</v>
      </c>
      <c r="L56" s="11">
        <v>28</v>
      </c>
      <c r="M56" s="12">
        <v>81</v>
      </c>
      <c r="N56" s="58">
        <f t="shared" si="2"/>
        <v>1038</v>
      </c>
      <c r="O56" s="12">
        <f t="shared" si="3"/>
        <v>24</v>
      </c>
      <c r="P56" s="40">
        <f t="shared" ref="P56" si="12">ROUND(SUM(N($H56)*2+N($I56)*1+N($J56)*-1,N($K56)*-2)/SUM(N($G56),-1*N($L56),-1*N($M56)),2)</f>
        <v>1.7</v>
      </c>
      <c r="Q56" s="1"/>
      <c r="R56" s="1"/>
      <c r="S56" s="1"/>
      <c r="T56" s="1"/>
      <c r="U56" s="1"/>
      <c r="V56" s="1"/>
      <c r="W56" s="1"/>
      <c r="X56" s="1"/>
      <c r="Y56" s="1"/>
      <c r="Z56" s="1"/>
      <c r="AA56" s="1"/>
      <c r="AB56" s="1"/>
      <c r="AC56" s="1"/>
      <c r="AD56" s="1"/>
      <c r="AE56" s="1"/>
      <c r="AF56" s="1"/>
      <c r="AG56" s="1"/>
      <c r="AH56" s="1"/>
      <c r="AI56" s="1"/>
      <c r="AJ56" s="1"/>
      <c r="AK56" s="1"/>
    </row>
    <row r="57" spans="1:37" ht="13.5" customHeight="1">
      <c r="A57" s="105"/>
      <c r="B57" s="80"/>
      <c r="C57" s="80"/>
      <c r="D57" s="80"/>
      <c r="E57" s="80"/>
      <c r="F57" s="80"/>
      <c r="G57" s="26">
        <v>100</v>
      </c>
      <c r="H57" s="26">
        <v>68.3</v>
      </c>
      <c r="I57" s="26">
        <v>20.3</v>
      </c>
      <c r="J57" s="26">
        <v>1.5</v>
      </c>
      <c r="K57" s="26">
        <v>0.5</v>
      </c>
      <c r="L57" s="26">
        <v>2.4</v>
      </c>
      <c r="M57" s="27">
        <v>6.9</v>
      </c>
      <c r="N57" s="50">
        <f t="shared" si="2"/>
        <v>88.6</v>
      </c>
      <c r="O57" s="27">
        <f t="shared" si="3"/>
        <v>2</v>
      </c>
      <c r="P57" s="41"/>
      <c r="Q57" s="1"/>
      <c r="R57" s="1"/>
      <c r="S57" s="1"/>
      <c r="T57" s="1"/>
      <c r="U57" s="1"/>
      <c r="V57" s="1"/>
      <c r="W57" s="1"/>
      <c r="X57" s="1"/>
      <c r="Y57" s="1"/>
      <c r="Z57" s="1"/>
      <c r="AA57" s="1"/>
      <c r="AB57" s="1"/>
      <c r="AC57" s="1"/>
      <c r="AD57" s="1"/>
      <c r="AE57" s="1"/>
      <c r="AF57" s="1"/>
      <c r="AG57" s="1"/>
      <c r="AH57" s="1"/>
      <c r="AI57" s="1"/>
      <c r="AJ57" s="1"/>
      <c r="AK57" s="1"/>
    </row>
    <row r="58" spans="1:37" ht="13.5" customHeight="1">
      <c r="A58" s="104" t="s">
        <v>420</v>
      </c>
      <c r="B58" s="106" t="s">
        <v>67</v>
      </c>
      <c r="C58" s="78"/>
      <c r="D58" s="78"/>
      <c r="E58" s="78"/>
      <c r="F58" s="78"/>
      <c r="G58" s="56">
        <v>1171</v>
      </c>
      <c r="H58" s="11">
        <v>500</v>
      </c>
      <c r="I58" s="11">
        <v>438</v>
      </c>
      <c r="J58" s="11">
        <v>82</v>
      </c>
      <c r="K58" s="11">
        <v>8</v>
      </c>
      <c r="L58" s="11">
        <v>60</v>
      </c>
      <c r="M58" s="12">
        <v>83</v>
      </c>
      <c r="N58" s="48">
        <f t="shared" si="2"/>
        <v>938</v>
      </c>
      <c r="O58" s="12">
        <f t="shared" si="3"/>
        <v>90</v>
      </c>
      <c r="P58" s="40">
        <f t="shared" ref="P58" si="13">ROUND(SUM(N($H58)*2+N($I58)*1+N($J58)*-1,N($K58)*-2)/SUM(N($G58),-1*N($L58),-1*N($M58)),2)</f>
        <v>1.3</v>
      </c>
      <c r="Q58" s="1"/>
      <c r="R58" s="1"/>
      <c r="S58" s="1"/>
      <c r="T58" s="1"/>
      <c r="U58" s="1"/>
      <c r="V58" s="1"/>
      <c r="W58" s="1"/>
      <c r="X58" s="1"/>
      <c r="Y58" s="1"/>
      <c r="Z58" s="1"/>
      <c r="AA58" s="1"/>
      <c r="AB58" s="1"/>
      <c r="AC58" s="1"/>
      <c r="AD58" s="1"/>
      <c r="AE58" s="1"/>
      <c r="AF58" s="1"/>
      <c r="AG58" s="1"/>
      <c r="AH58" s="1"/>
      <c r="AI58" s="1"/>
      <c r="AJ58" s="1"/>
      <c r="AK58" s="1"/>
    </row>
    <row r="59" spans="1:37" ht="13.5" customHeight="1">
      <c r="A59" s="105"/>
      <c r="B59" s="80"/>
      <c r="C59" s="80"/>
      <c r="D59" s="80"/>
      <c r="E59" s="80"/>
      <c r="F59" s="80"/>
      <c r="G59" s="26">
        <v>100</v>
      </c>
      <c r="H59" s="26">
        <v>42.7</v>
      </c>
      <c r="I59" s="26">
        <v>37.4</v>
      </c>
      <c r="J59" s="26">
        <v>7</v>
      </c>
      <c r="K59" s="26">
        <v>0.7</v>
      </c>
      <c r="L59" s="26">
        <v>5.0999999999999996</v>
      </c>
      <c r="M59" s="27">
        <v>7.1</v>
      </c>
      <c r="N59" s="50">
        <f t="shared" si="2"/>
        <v>80.099999999999994</v>
      </c>
      <c r="O59" s="27">
        <f t="shared" si="3"/>
        <v>7.7</v>
      </c>
      <c r="P59" s="41"/>
      <c r="Q59" s="1"/>
      <c r="R59" s="1"/>
      <c r="S59" s="1"/>
      <c r="T59" s="1"/>
      <c r="U59" s="1"/>
      <c r="V59" s="1"/>
      <c r="W59" s="1"/>
      <c r="X59" s="1"/>
      <c r="Y59" s="1"/>
      <c r="Z59" s="1"/>
      <c r="AA59" s="1"/>
      <c r="AB59" s="1"/>
      <c r="AC59" s="1"/>
      <c r="AD59" s="1"/>
      <c r="AE59" s="1"/>
      <c r="AF59" s="1"/>
      <c r="AG59" s="1"/>
      <c r="AH59" s="1"/>
      <c r="AI59" s="1"/>
      <c r="AJ59" s="1"/>
      <c r="AK59" s="1"/>
    </row>
    <row r="60" spans="1:37" ht="13.5" customHeight="1">
      <c r="A60" s="104" t="s">
        <v>421</v>
      </c>
      <c r="B60" s="106" t="s">
        <v>68</v>
      </c>
      <c r="C60" s="78"/>
      <c r="D60" s="78"/>
      <c r="E60" s="78"/>
      <c r="F60" s="78"/>
      <c r="G60" s="56">
        <v>1171</v>
      </c>
      <c r="H60" s="11">
        <v>404</v>
      </c>
      <c r="I60" s="11">
        <v>480</v>
      </c>
      <c r="J60" s="11">
        <v>114</v>
      </c>
      <c r="K60" s="11">
        <v>22</v>
      </c>
      <c r="L60" s="11">
        <v>68</v>
      </c>
      <c r="M60" s="12">
        <v>83</v>
      </c>
      <c r="N60" s="48">
        <f t="shared" si="2"/>
        <v>884</v>
      </c>
      <c r="O60" s="12">
        <f t="shared" si="3"/>
        <v>136</v>
      </c>
      <c r="P60" s="40">
        <f t="shared" ref="P60" si="14">ROUND(SUM(N($H60)*2+N($I60)*1+N($J60)*-1,N($K60)*-2)/SUM(N($G60),-1*N($L60),-1*N($M60)),2)</f>
        <v>1.1100000000000001</v>
      </c>
      <c r="Q60" s="1"/>
      <c r="R60" s="1"/>
      <c r="S60" s="1"/>
      <c r="T60" s="1"/>
      <c r="U60" s="1"/>
      <c r="V60" s="1"/>
      <c r="W60" s="1"/>
      <c r="X60" s="1"/>
      <c r="Y60" s="1"/>
      <c r="Z60" s="1"/>
      <c r="AA60" s="1"/>
      <c r="AB60" s="1"/>
      <c r="AC60" s="1"/>
      <c r="AD60" s="1"/>
      <c r="AE60" s="1"/>
      <c r="AF60" s="1"/>
      <c r="AG60" s="1"/>
      <c r="AH60" s="1"/>
      <c r="AI60" s="1"/>
      <c r="AJ60" s="1"/>
      <c r="AK60" s="1"/>
    </row>
    <row r="61" spans="1:37" ht="13.5" customHeight="1">
      <c r="A61" s="105"/>
      <c r="B61" s="80"/>
      <c r="C61" s="80"/>
      <c r="D61" s="80"/>
      <c r="E61" s="80"/>
      <c r="F61" s="80"/>
      <c r="G61" s="26">
        <v>100</v>
      </c>
      <c r="H61" s="26">
        <v>34.5</v>
      </c>
      <c r="I61" s="26">
        <v>41</v>
      </c>
      <c r="J61" s="26">
        <v>9.6999999999999993</v>
      </c>
      <c r="K61" s="26">
        <v>1.9</v>
      </c>
      <c r="L61" s="26">
        <v>5.8</v>
      </c>
      <c r="M61" s="27">
        <v>7.1</v>
      </c>
      <c r="N61" s="50">
        <f t="shared" si="2"/>
        <v>75.5</v>
      </c>
      <c r="O61" s="27">
        <f t="shared" si="3"/>
        <v>11.6</v>
      </c>
      <c r="P61" s="41"/>
      <c r="Q61" s="1"/>
      <c r="R61" s="1"/>
      <c r="S61" s="1"/>
      <c r="T61" s="1"/>
      <c r="U61" s="1"/>
      <c r="V61" s="1"/>
      <c r="W61" s="1"/>
      <c r="X61" s="1"/>
      <c r="Y61" s="1"/>
      <c r="Z61" s="1"/>
      <c r="AA61" s="1"/>
      <c r="AB61" s="1"/>
      <c r="AC61" s="1"/>
      <c r="AD61" s="1"/>
      <c r="AE61" s="1"/>
      <c r="AF61" s="1"/>
      <c r="AG61" s="1"/>
      <c r="AH61" s="1"/>
      <c r="AI61" s="1"/>
      <c r="AJ61" s="1"/>
      <c r="AK61" s="1"/>
    </row>
    <row r="62" spans="1:37" ht="13.5" customHeight="1">
      <c r="A62" s="104" t="s">
        <v>422</v>
      </c>
      <c r="B62" s="108" t="s">
        <v>436</v>
      </c>
      <c r="C62" s="78"/>
      <c r="D62" s="78"/>
      <c r="E62" s="78"/>
      <c r="F62" s="78"/>
      <c r="G62" s="56">
        <v>1171</v>
      </c>
      <c r="H62" s="11">
        <v>344</v>
      </c>
      <c r="I62" s="11">
        <v>429</v>
      </c>
      <c r="J62" s="11">
        <v>130</v>
      </c>
      <c r="K62" s="11">
        <v>23</v>
      </c>
      <c r="L62" s="11">
        <v>148</v>
      </c>
      <c r="M62" s="12">
        <v>97</v>
      </c>
      <c r="N62" s="48">
        <f t="shared" si="2"/>
        <v>773</v>
      </c>
      <c r="O62" s="12">
        <f t="shared" si="3"/>
        <v>153</v>
      </c>
      <c r="P62" s="40">
        <f t="shared" ref="P62" si="15">ROUND(SUM(N($H62)*2+N($I62)*1+N($J62)*-1,N($K62)*-2)/SUM(N($G62),-1*N($L62),-1*N($M62)),2)</f>
        <v>1.02</v>
      </c>
      <c r="Q62" s="1"/>
      <c r="R62" s="1"/>
      <c r="S62" s="1"/>
      <c r="T62" s="1"/>
      <c r="U62" s="1"/>
      <c r="V62" s="1"/>
      <c r="W62" s="1"/>
      <c r="X62" s="1"/>
      <c r="Y62" s="1"/>
      <c r="Z62" s="1"/>
      <c r="AA62" s="1"/>
      <c r="AB62" s="1"/>
      <c r="AC62" s="1"/>
      <c r="AD62" s="1"/>
      <c r="AE62" s="1"/>
      <c r="AF62" s="1"/>
      <c r="AG62" s="1"/>
      <c r="AH62" s="1"/>
      <c r="AI62" s="1"/>
      <c r="AJ62" s="1"/>
      <c r="AK62" s="1"/>
    </row>
    <row r="63" spans="1:37" ht="13.5" customHeight="1">
      <c r="A63" s="107"/>
      <c r="B63" s="109"/>
      <c r="C63" s="109"/>
      <c r="D63" s="109"/>
      <c r="E63" s="109"/>
      <c r="F63" s="109"/>
      <c r="G63" s="3">
        <v>100</v>
      </c>
      <c r="H63" s="3">
        <v>29.4</v>
      </c>
      <c r="I63" s="3">
        <v>36.6</v>
      </c>
      <c r="J63" s="3">
        <v>11.1</v>
      </c>
      <c r="K63" s="3">
        <v>2</v>
      </c>
      <c r="L63" s="3">
        <v>12.6</v>
      </c>
      <c r="M63" s="4">
        <v>8.3000000000000007</v>
      </c>
      <c r="N63" s="49">
        <f t="shared" si="2"/>
        <v>66</v>
      </c>
      <c r="O63" s="4">
        <f t="shared" si="3"/>
        <v>13.1</v>
      </c>
      <c r="P63" s="42"/>
      <c r="Q63" s="1"/>
      <c r="R63" s="1"/>
      <c r="S63" s="1"/>
      <c r="T63" s="1"/>
      <c r="U63" s="1"/>
      <c r="V63" s="1"/>
      <c r="W63" s="1"/>
      <c r="X63" s="1"/>
      <c r="Y63" s="1"/>
      <c r="Z63" s="1"/>
      <c r="AA63" s="1"/>
      <c r="AB63" s="1"/>
      <c r="AC63" s="1"/>
      <c r="AD63" s="1"/>
      <c r="AE63" s="1"/>
      <c r="AF63" s="1"/>
      <c r="AG63" s="1"/>
      <c r="AH63" s="1"/>
      <c r="AI63" s="1"/>
      <c r="AJ63" s="1"/>
      <c r="AK63" s="1"/>
    </row>
  </sheetData>
  <mergeCells count="56">
    <mergeCell ref="A17:A18"/>
    <mergeCell ref="B17:F18"/>
    <mergeCell ref="A19:A20"/>
    <mergeCell ref="B19:F20"/>
    <mergeCell ref="A11:A12"/>
    <mergeCell ref="B11:F12"/>
    <mergeCell ref="A13:A14"/>
    <mergeCell ref="B13:F14"/>
    <mergeCell ref="A15:A16"/>
    <mergeCell ref="B15:F16"/>
    <mergeCell ref="A2:Q2"/>
    <mergeCell ref="A7:A8"/>
    <mergeCell ref="B7:F8"/>
    <mergeCell ref="A9:A10"/>
    <mergeCell ref="B9:F10"/>
    <mergeCell ref="A21:A22"/>
    <mergeCell ref="B21:F22"/>
    <mergeCell ref="A23:A24"/>
    <mergeCell ref="B23:F24"/>
    <mergeCell ref="A25:A26"/>
    <mergeCell ref="B25:F26"/>
    <mergeCell ref="A27:A28"/>
    <mergeCell ref="B27:F28"/>
    <mergeCell ref="A29:A30"/>
    <mergeCell ref="B29:F30"/>
    <mergeCell ref="A31:A32"/>
    <mergeCell ref="B31:F32"/>
    <mergeCell ref="B38:F39"/>
    <mergeCell ref="A40:A41"/>
    <mergeCell ref="B40:F41"/>
    <mergeCell ref="A42:A43"/>
    <mergeCell ref="B42:F43"/>
    <mergeCell ref="A62:A63"/>
    <mergeCell ref="B62:F63"/>
    <mergeCell ref="A54:A55"/>
    <mergeCell ref="A56:A57"/>
    <mergeCell ref="B56:F57"/>
    <mergeCell ref="A58:A59"/>
    <mergeCell ref="B58:F59"/>
    <mergeCell ref="B54:F55"/>
    <mergeCell ref="O1:P1"/>
    <mergeCell ref="A3:N3"/>
    <mergeCell ref="A34:N34"/>
    <mergeCell ref="A60:A61"/>
    <mergeCell ref="B60:F61"/>
    <mergeCell ref="A50:A51"/>
    <mergeCell ref="B50:F51"/>
    <mergeCell ref="A52:A53"/>
    <mergeCell ref="B52:F53"/>
    <mergeCell ref="A44:A45"/>
    <mergeCell ref="B44:F45"/>
    <mergeCell ref="A46:A47"/>
    <mergeCell ref="B46:F47"/>
    <mergeCell ref="A48:A49"/>
    <mergeCell ref="B48:F49"/>
    <mergeCell ref="A38:A39"/>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24"/>
  <sheetViews>
    <sheetView view="pageBreakPreview" zoomScaleNormal="100" zoomScaleSheetLayoutView="100" workbookViewId="0"/>
  </sheetViews>
  <sheetFormatPr defaultRowHeight="13.5"/>
  <cols>
    <col min="1" max="2" width="4.75" customWidth="1"/>
    <col min="3" max="3" width="5.25" customWidth="1"/>
    <col min="4" max="6" width="4.75" customWidth="1"/>
    <col min="7" max="7" width="5.25" customWidth="1"/>
    <col min="8" max="28" width="4.75" customWidth="1"/>
  </cols>
  <sheetData>
    <row r="1" spans="1:31" s="34" customFormat="1" ht="24" customHeight="1">
      <c r="A1" s="53" t="s">
        <v>553</v>
      </c>
      <c r="O1" s="102" t="s">
        <v>427</v>
      </c>
      <c r="P1" s="74"/>
    </row>
    <row r="2" spans="1:31" ht="30" customHeight="1">
      <c r="A2" s="117" t="s">
        <v>432</v>
      </c>
      <c r="B2" s="73"/>
      <c r="C2" s="73"/>
      <c r="D2" s="73"/>
      <c r="E2" s="73"/>
      <c r="F2" s="73"/>
      <c r="G2" s="73"/>
      <c r="H2" s="73"/>
      <c r="I2" s="73"/>
      <c r="J2" s="73"/>
      <c r="K2" s="73"/>
      <c r="L2" s="73"/>
      <c r="M2" s="73"/>
      <c r="N2" s="73"/>
      <c r="O2" s="73"/>
      <c r="P2" s="73"/>
      <c r="Q2" s="73"/>
      <c r="R2" s="1"/>
      <c r="S2" s="1"/>
      <c r="T2" s="1"/>
      <c r="U2" s="1"/>
      <c r="V2" s="1"/>
      <c r="W2" s="1"/>
      <c r="X2" s="1"/>
      <c r="Y2" s="1"/>
      <c r="Z2" s="1"/>
      <c r="AA2" s="1"/>
      <c r="AB2" s="1"/>
      <c r="AC2" s="1"/>
      <c r="AD2" s="1"/>
      <c r="AE2" s="1"/>
    </row>
    <row r="3" spans="1:31" ht="3.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3.75" customHeight="1">
      <c r="A4" s="19"/>
      <c r="B4" s="21"/>
      <c r="C4" s="6"/>
      <c r="D4" s="16"/>
      <c r="E4" s="17"/>
      <c r="F4" s="17"/>
      <c r="G4" s="17"/>
      <c r="H4" s="17"/>
      <c r="I4" s="17"/>
      <c r="J4" s="17"/>
      <c r="K4" s="17"/>
      <c r="L4" s="17"/>
      <c r="M4" s="17"/>
      <c r="N4" s="17"/>
      <c r="O4" s="18"/>
      <c r="P4" s="28"/>
      <c r="Q4" s="28"/>
      <c r="R4" s="28"/>
      <c r="S4" s="28"/>
      <c r="T4" s="28"/>
      <c r="U4" s="28"/>
      <c r="V4" s="28"/>
      <c r="W4" s="1"/>
      <c r="X4" s="1"/>
      <c r="Y4" s="1"/>
      <c r="Z4" s="1"/>
      <c r="AA4" s="1"/>
      <c r="AB4" s="1"/>
      <c r="AC4" s="1"/>
      <c r="AD4" s="1"/>
      <c r="AE4" s="1"/>
    </row>
    <row r="5" spans="1:31" ht="150" customHeight="1">
      <c r="A5" s="59" t="s">
        <v>392</v>
      </c>
      <c r="B5" s="24"/>
      <c r="C5" s="54" t="s">
        <v>10</v>
      </c>
      <c r="D5" s="61" t="s">
        <v>162</v>
      </c>
      <c r="E5" s="61" t="s">
        <v>163</v>
      </c>
      <c r="F5" s="62" t="s">
        <v>164</v>
      </c>
      <c r="G5" s="61" t="s">
        <v>165</v>
      </c>
      <c r="H5" s="61" t="s">
        <v>166</v>
      </c>
      <c r="I5" s="64" t="s">
        <v>167</v>
      </c>
      <c r="J5" s="64" t="s">
        <v>168</v>
      </c>
      <c r="K5" s="61" t="s">
        <v>169</v>
      </c>
      <c r="L5" s="61" t="s">
        <v>170</v>
      </c>
      <c r="M5" s="61" t="s">
        <v>171</v>
      </c>
      <c r="N5" s="61" t="s">
        <v>172</v>
      </c>
      <c r="O5" s="68" t="s">
        <v>173</v>
      </c>
      <c r="P5" s="29"/>
      <c r="Q5" s="29"/>
      <c r="R5" s="29"/>
      <c r="S5" s="29"/>
      <c r="T5" s="29"/>
      <c r="U5" s="29"/>
      <c r="V5" s="29"/>
      <c r="W5" s="1"/>
      <c r="X5" s="1"/>
      <c r="Y5" s="1"/>
      <c r="Z5" s="1"/>
      <c r="AA5" s="1"/>
      <c r="AB5" s="1"/>
      <c r="AC5" s="1"/>
      <c r="AD5" s="1"/>
      <c r="AE5" s="1"/>
    </row>
    <row r="6" spans="1:31" ht="13.5" customHeight="1">
      <c r="A6" s="116" t="s">
        <v>393</v>
      </c>
      <c r="B6" s="97"/>
      <c r="C6" s="55">
        <v>1171</v>
      </c>
      <c r="D6" s="11">
        <v>261</v>
      </c>
      <c r="E6" s="11">
        <v>411</v>
      </c>
      <c r="F6" s="11">
        <v>121</v>
      </c>
      <c r="G6" s="11">
        <v>293</v>
      </c>
      <c r="H6" s="11">
        <v>51</v>
      </c>
      <c r="I6" s="11">
        <v>56</v>
      </c>
      <c r="J6" s="11">
        <v>335</v>
      </c>
      <c r="K6" s="11">
        <v>79</v>
      </c>
      <c r="L6" s="11">
        <v>272</v>
      </c>
      <c r="M6" s="11">
        <v>30</v>
      </c>
      <c r="N6" s="11">
        <v>415</v>
      </c>
      <c r="O6" s="12">
        <v>147</v>
      </c>
      <c r="P6" s="30"/>
      <c r="Q6" s="30"/>
      <c r="R6" s="30"/>
      <c r="S6" s="30"/>
      <c r="T6" s="30"/>
      <c r="U6" s="30"/>
      <c r="V6" s="30"/>
      <c r="W6" s="1"/>
      <c r="X6" s="1"/>
      <c r="Y6" s="1"/>
      <c r="Z6" s="1"/>
      <c r="AA6" s="1"/>
      <c r="AB6" s="1"/>
      <c r="AC6" s="1"/>
      <c r="AD6" s="1"/>
      <c r="AE6" s="1"/>
    </row>
    <row r="7" spans="1:31" ht="13.5" customHeight="1">
      <c r="A7" s="98"/>
      <c r="B7" s="99"/>
      <c r="C7" s="25">
        <v>100</v>
      </c>
      <c r="D7" s="26">
        <f>SUM(D9,D11,D13)</f>
        <v>22.3</v>
      </c>
      <c r="E7" s="26">
        <f t="shared" ref="E7:O7" si="0">SUM(E9,E11,E13)</f>
        <v>35.1</v>
      </c>
      <c r="F7" s="26">
        <f t="shared" si="0"/>
        <v>10.3</v>
      </c>
      <c r="G7" s="26">
        <f t="shared" si="0"/>
        <v>25.1</v>
      </c>
      <c r="H7" s="26">
        <f t="shared" si="0"/>
        <v>4.4000000000000004</v>
      </c>
      <c r="I7" s="26">
        <f t="shared" si="0"/>
        <v>4.8</v>
      </c>
      <c r="J7" s="26">
        <f t="shared" si="0"/>
        <v>28.6</v>
      </c>
      <c r="K7" s="26">
        <f t="shared" si="0"/>
        <v>6.8</v>
      </c>
      <c r="L7" s="26">
        <f t="shared" si="0"/>
        <v>23.3</v>
      </c>
      <c r="M7" s="26">
        <f t="shared" si="0"/>
        <v>2.5999999999999996</v>
      </c>
      <c r="N7" s="26">
        <f t="shared" si="0"/>
        <v>35.4</v>
      </c>
      <c r="O7" s="27">
        <f t="shared" si="0"/>
        <v>12.5</v>
      </c>
      <c r="P7" s="31"/>
      <c r="Q7" s="31"/>
      <c r="R7" s="31"/>
      <c r="S7" s="31"/>
      <c r="T7" s="31"/>
      <c r="U7" s="31"/>
      <c r="V7" s="31"/>
      <c r="W7" s="1"/>
      <c r="X7" s="1"/>
      <c r="Y7" s="1"/>
      <c r="Z7" s="1"/>
      <c r="AA7" s="1"/>
      <c r="AB7" s="1"/>
      <c r="AC7" s="1"/>
      <c r="AD7" s="1"/>
      <c r="AE7" s="1"/>
    </row>
    <row r="8" spans="1:31" ht="13.5" customHeight="1">
      <c r="A8" s="116" t="s">
        <v>423</v>
      </c>
      <c r="B8" s="79"/>
      <c r="C8" s="55">
        <v>1171</v>
      </c>
      <c r="D8" s="11">
        <v>116</v>
      </c>
      <c r="E8" s="11">
        <v>156</v>
      </c>
      <c r="F8" s="11">
        <v>35</v>
      </c>
      <c r="G8" s="11">
        <v>119</v>
      </c>
      <c r="H8" s="11">
        <v>4</v>
      </c>
      <c r="I8" s="11">
        <v>23</v>
      </c>
      <c r="J8" s="11">
        <v>176</v>
      </c>
      <c r="K8" s="11">
        <v>16</v>
      </c>
      <c r="L8" s="11">
        <v>64</v>
      </c>
      <c r="M8" s="11">
        <v>3</v>
      </c>
      <c r="N8" s="11">
        <v>161</v>
      </c>
      <c r="O8" s="12">
        <v>57</v>
      </c>
      <c r="P8" s="30"/>
      <c r="Q8" s="30"/>
      <c r="R8" s="30"/>
      <c r="S8" s="30"/>
      <c r="T8" s="30"/>
      <c r="U8" s="30"/>
      <c r="V8" s="30"/>
      <c r="W8" s="1"/>
      <c r="X8" s="1"/>
      <c r="Y8" s="1"/>
      <c r="Z8" s="1"/>
      <c r="AA8" s="1"/>
      <c r="AB8" s="1"/>
      <c r="AC8" s="1"/>
      <c r="AD8" s="1"/>
      <c r="AE8" s="1"/>
    </row>
    <row r="9" spans="1:31" ht="13.5" customHeight="1">
      <c r="A9" s="98"/>
      <c r="B9" s="81"/>
      <c r="C9" s="25">
        <v>100</v>
      </c>
      <c r="D9" s="26">
        <v>9.9</v>
      </c>
      <c r="E9" s="26">
        <v>13.3</v>
      </c>
      <c r="F9" s="26">
        <v>3</v>
      </c>
      <c r="G9" s="26">
        <v>10.199999999999999</v>
      </c>
      <c r="H9" s="26">
        <v>0.3</v>
      </c>
      <c r="I9" s="26">
        <v>2</v>
      </c>
      <c r="J9" s="26">
        <v>15</v>
      </c>
      <c r="K9" s="26">
        <v>1.4</v>
      </c>
      <c r="L9" s="26">
        <v>5.5</v>
      </c>
      <c r="M9" s="26">
        <v>0.3</v>
      </c>
      <c r="N9" s="26">
        <v>13.7</v>
      </c>
      <c r="O9" s="27">
        <v>4.9000000000000004</v>
      </c>
      <c r="P9" s="31"/>
      <c r="Q9" s="31"/>
      <c r="R9" s="31"/>
      <c r="S9" s="31"/>
      <c r="T9" s="31"/>
      <c r="U9" s="31"/>
      <c r="V9" s="31"/>
      <c r="W9" s="1"/>
      <c r="X9" s="1"/>
      <c r="Y9" s="1"/>
      <c r="Z9" s="1"/>
      <c r="AA9" s="1"/>
      <c r="AB9" s="1"/>
      <c r="AC9" s="1"/>
      <c r="AD9" s="1"/>
      <c r="AE9" s="1"/>
    </row>
    <row r="10" spans="1:31" ht="13.5" customHeight="1">
      <c r="A10" s="116" t="s">
        <v>424</v>
      </c>
      <c r="B10" s="79"/>
      <c r="C10" s="55">
        <v>1171</v>
      </c>
      <c r="D10" s="11">
        <v>83</v>
      </c>
      <c r="E10" s="11">
        <v>150</v>
      </c>
      <c r="F10" s="11">
        <v>38</v>
      </c>
      <c r="G10" s="11">
        <v>92</v>
      </c>
      <c r="H10" s="11">
        <v>30</v>
      </c>
      <c r="I10" s="11">
        <v>12</v>
      </c>
      <c r="J10" s="11">
        <v>90</v>
      </c>
      <c r="K10" s="11">
        <v>37</v>
      </c>
      <c r="L10" s="11">
        <v>109</v>
      </c>
      <c r="M10" s="11">
        <v>11</v>
      </c>
      <c r="N10" s="11">
        <v>147</v>
      </c>
      <c r="O10" s="12">
        <v>52</v>
      </c>
      <c r="P10" s="30"/>
      <c r="Q10" s="30"/>
      <c r="R10" s="30"/>
      <c r="S10" s="30"/>
      <c r="T10" s="30"/>
      <c r="U10" s="32"/>
      <c r="V10" s="30"/>
      <c r="W10" s="1"/>
      <c r="X10" s="1"/>
      <c r="Y10" s="1"/>
      <c r="Z10" s="1"/>
      <c r="AA10" s="1"/>
      <c r="AB10" s="1"/>
      <c r="AC10" s="1"/>
      <c r="AD10" s="1"/>
      <c r="AE10" s="1"/>
    </row>
    <row r="11" spans="1:31" ht="13.5" customHeight="1">
      <c r="A11" s="98"/>
      <c r="B11" s="81"/>
      <c r="C11" s="25">
        <v>100</v>
      </c>
      <c r="D11" s="26">
        <v>7.1</v>
      </c>
      <c r="E11" s="26">
        <v>12.8</v>
      </c>
      <c r="F11" s="26">
        <v>3.2</v>
      </c>
      <c r="G11" s="26">
        <v>7.9</v>
      </c>
      <c r="H11" s="26">
        <v>2.6</v>
      </c>
      <c r="I11" s="26">
        <v>1</v>
      </c>
      <c r="J11" s="26">
        <v>7.7</v>
      </c>
      <c r="K11" s="26">
        <v>3.2</v>
      </c>
      <c r="L11" s="26">
        <v>9.3000000000000007</v>
      </c>
      <c r="M11" s="26">
        <v>0.9</v>
      </c>
      <c r="N11" s="26">
        <v>12.6</v>
      </c>
      <c r="O11" s="27">
        <v>4.4000000000000004</v>
      </c>
      <c r="P11" s="31"/>
      <c r="Q11" s="31"/>
      <c r="R11" s="31"/>
      <c r="S11" s="31"/>
      <c r="T11" s="31"/>
      <c r="U11" s="31"/>
      <c r="V11" s="31"/>
      <c r="W11" s="1"/>
      <c r="X11" s="1"/>
      <c r="Y11" s="1"/>
      <c r="Z11" s="1"/>
      <c r="AA11" s="1"/>
      <c r="AB11" s="1"/>
      <c r="AC11" s="1"/>
      <c r="AD11" s="1"/>
      <c r="AE11" s="1"/>
    </row>
    <row r="12" spans="1:31" ht="13.5" customHeight="1">
      <c r="A12" s="116" t="s">
        <v>425</v>
      </c>
      <c r="B12" s="79"/>
      <c r="C12" s="55">
        <v>1171</v>
      </c>
      <c r="D12" s="11">
        <v>62</v>
      </c>
      <c r="E12" s="11">
        <v>105</v>
      </c>
      <c r="F12" s="11">
        <v>48</v>
      </c>
      <c r="G12" s="11">
        <v>82</v>
      </c>
      <c r="H12" s="11">
        <v>17</v>
      </c>
      <c r="I12" s="11">
        <v>21</v>
      </c>
      <c r="J12" s="11">
        <v>69</v>
      </c>
      <c r="K12" s="11">
        <v>26</v>
      </c>
      <c r="L12" s="11">
        <v>99</v>
      </c>
      <c r="M12" s="11">
        <v>16</v>
      </c>
      <c r="N12" s="11">
        <v>107</v>
      </c>
      <c r="O12" s="12">
        <v>38</v>
      </c>
      <c r="P12" s="30"/>
      <c r="Q12" s="30"/>
      <c r="R12" s="30"/>
      <c r="S12" s="30"/>
      <c r="T12" s="30"/>
      <c r="U12" s="32"/>
      <c r="V12" s="30"/>
      <c r="W12" s="1"/>
      <c r="X12" s="1"/>
      <c r="Y12" s="1"/>
      <c r="Z12" s="1"/>
      <c r="AA12" s="1"/>
      <c r="AB12" s="1"/>
      <c r="AC12" s="1"/>
      <c r="AD12" s="1"/>
      <c r="AE12" s="1"/>
    </row>
    <row r="13" spans="1:31" ht="13.5" customHeight="1">
      <c r="A13" s="100"/>
      <c r="B13" s="101"/>
      <c r="C13" s="2">
        <v>100</v>
      </c>
      <c r="D13" s="3">
        <v>5.3</v>
      </c>
      <c r="E13" s="3">
        <v>9</v>
      </c>
      <c r="F13" s="3">
        <v>4.0999999999999996</v>
      </c>
      <c r="G13" s="3">
        <v>7</v>
      </c>
      <c r="H13" s="3">
        <v>1.5</v>
      </c>
      <c r="I13" s="3">
        <v>1.8</v>
      </c>
      <c r="J13" s="3">
        <v>5.9</v>
      </c>
      <c r="K13" s="3">
        <v>2.2000000000000002</v>
      </c>
      <c r="L13" s="3">
        <v>8.5</v>
      </c>
      <c r="M13" s="3">
        <v>1.4</v>
      </c>
      <c r="N13" s="3">
        <v>9.1</v>
      </c>
      <c r="O13" s="4">
        <v>3.2</v>
      </c>
      <c r="P13" s="31"/>
      <c r="Q13" s="31"/>
      <c r="R13" s="31"/>
      <c r="S13" s="31"/>
      <c r="T13" s="31"/>
      <c r="U13" s="31"/>
      <c r="V13" s="31"/>
      <c r="W13" s="1"/>
      <c r="X13" s="1"/>
      <c r="Y13" s="1"/>
      <c r="Z13" s="1"/>
      <c r="AA13" s="1"/>
      <c r="AB13" s="1"/>
      <c r="AC13" s="1"/>
      <c r="AD13" s="1"/>
      <c r="AE13" s="1"/>
    </row>
    <row r="14" spans="1:31" ht="3.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ht="3.75" customHeight="1">
      <c r="A15" s="19"/>
      <c r="B15" s="21"/>
      <c r="C15" s="17"/>
      <c r="D15" s="17"/>
      <c r="E15" s="17"/>
      <c r="F15" s="17"/>
      <c r="G15" s="17"/>
      <c r="H15" s="17"/>
      <c r="I15" s="17"/>
      <c r="J15" s="17"/>
      <c r="K15" s="18"/>
      <c r="L15" s="1"/>
      <c r="M15" s="1"/>
      <c r="N15" s="1"/>
      <c r="O15" s="1"/>
      <c r="P15" s="1"/>
      <c r="Q15" s="1"/>
      <c r="R15" s="1"/>
      <c r="S15" s="1"/>
      <c r="T15" s="1"/>
    </row>
    <row r="16" spans="1:31" ht="150" customHeight="1">
      <c r="A16" s="59" t="s">
        <v>392</v>
      </c>
      <c r="B16" s="24"/>
      <c r="C16" s="61" t="s">
        <v>174</v>
      </c>
      <c r="D16" s="61" t="s">
        <v>175</v>
      </c>
      <c r="E16" s="62" t="s">
        <v>176</v>
      </c>
      <c r="F16" s="62" t="s">
        <v>177</v>
      </c>
      <c r="G16" s="62" t="s">
        <v>178</v>
      </c>
      <c r="H16" s="62" t="s">
        <v>179</v>
      </c>
      <c r="I16" s="61" t="s">
        <v>30</v>
      </c>
      <c r="J16" s="61" t="s">
        <v>31</v>
      </c>
      <c r="K16" s="66" t="s">
        <v>14</v>
      </c>
      <c r="L16" s="1"/>
      <c r="M16" s="1"/>
      <c r="N16" s="1"/>
      <c r="O16" s="1"/>
      <c r="P16" s="1"/>
      <c r="Q16" s="1"/>
      <c r="R16" s="1"/>
      <c r="S16" s="1"/>
      <c r="T16" s="1"/>
    </row>
    <row r="17" spans="1:20" ht="13.5" customHeight="1">
      <c r="A17" s="116" t="s">
        <v>393</v>
      </c>
      <c r="B17" s="97"/>
      <c r="C17" s="11">
        <v>62</v>
      </c>
      <c r="D17" s="11">
        <v>190</v>
      </c>
      <c r="E17" s="11">
        <v>51</v>
      </c>
      <c r="F17" s="11">
        <v>175</v>
      </c>
      <c r="G17" s="11">
        <v>47</v>
      </c>
      <c r="H17" s="11">
        <v>136</v>
      </c>
      <c r="I17" s="11">
        <v>39</v>
      </c>
      <c r="J17" s="11">
        <v>85</v>
      </c>
      <c r="K17" s="12">
        <v>18</v>
      </c>
      <c r="L17" s="1"/>
      <c r="M17" s="1"/>
      <c r="N17" s="1"/>
      <c r="O17" s="1"/>
      <c r="P17" s="1"/>
      <c r="Q17" s="1"/>
      <c r="R17" s="1"/>
      <c r="S17" s="1"/>
      <c r="T17" s="1"/>
    </row>
    <row r="18" spans="1:20" ht="13.5" customHeight="1">
      <c r="A18" s="98"/>
      <c r="B18" s="99"/>
      <c r="C18" s="26">
        <f t="shared" ref="C18:I18" si="1">SUM(C20,C22,C24)</f>
        <v>5.3</v>
      </c>
      <c r="D18" s="26">
        <f t="shared" si="1"/>
        <v>16.200000000000003</v>
      </c>
      <c r="E18" s="26">
        <f t="shared" si="1"/>
        <v>4.4000000000000004</v>
      </c>
      <c r="F18" s="26">
        <f t="shared" si="1"/>
        <v>14.899999999999999</v>
      </c>
      <c r="G18" s="26">
        <f t="shared" si="1"/>
        <v>4</v>
      </c>
      <c r="H18" s="26">
        <f t="shared" si="1"/>
        <v>11.5</v>
      </c>
      <c r="I18" s="26">
        <f t="shared" si="1"/>
        <v>3.3</v>
      </c>
      <c r="J18" s="26">
        <v>7.3</v>
      </c>
      <c r="K18" s="27">
        <f>K20</f>
        <v>1.5</v>
      </c>
      <c r="L18" s="1"/>
      <c r="M18" s="1"/>
      <c r="N18" s="1"/>
      <c r="O18" s="1"/>
      <c r="P18" s="1"/>
      <c r="Q18" s="1"/>
      <c r="R18" s="1"/>
      <c r="S18" s="1"/>
      <c r="T18" s="1"/>
    </row>
    <row r="19" spans="1:20" ht="13.5" customHeight="1">
      <c r="A19" s="116" t="s">
        <v>423</v>
      </c>
      <c r="B19" s="79"/>
      <c r="C19" s="11">
        <v>8</v>
      </c>
      <c r="D19" s="11">
        <v>39</v>
      </c>
      <c r="E19" s="11">
        <v>10</v>
      </c>
      <c r="F19" s="11">
        <v>39</v>
      </c>
      <c r="G19" s="11">
        <v>8</v>
      </c>
      <c r="H19" s="11">
        <v>24</v>
      </c>
      <c r="I19" s="11">
        <v>18</v>
      </c>
      <c r="J19" s="11">
        <v>77</v>
      </c>
      <c r="K19" s="12">
        <v>18</v>
      </c>
      <c r="L19" s="1"/>
      <c r="M19" s="1"/>
      <c r="N19" s="1"/>
      <c r="O19" s="1"/>
      <c r="P19" s="1"/>
      <c r="Q19" s="1"/>
      <c r="R19" s="1"/>
      <c r="S19" s="1"/>
      <c r="T19" s="1"/>
    </row>
    <row r="20" spans="1:20" ht="13.5" customHeight="1">
      <c r="A20" s="98"/>
      <c r="B20" s="81"/>
      <c r="C20" s="26">
        <v>0.7</v>
      </c>
      <c r="D20" s="26">
        <v>3.3</v>
      </c>
      <c r="E20" s="26">
        <v>0.9</v>
      </c>
      <c r="F20" s="26">
        <v>3.3</v>
      </c>
      <c r="G20" s="26">
        <v>0.7</v>
      </c>
      <c r="H20" s="26">
        <v>2</v>
      </c>
      <c r="I20" s="26">
        <v>1.5</v>
      </c>
      <c r="J20" s="26">
        <v>6.6</v>
      </c>
      <c r="K20" s="27">
        <v>1.5</v>
      </c>
      <c r="L20" s="1"/>
      <c r="M20" s="1"/>
      <c r="N20" s="1"/>
      <c r="O20" s="1"/>
      <c r="P20" s="1"/>
      <c r="Q20" s="1"/>
      <c r="R20" s="1"/>
      <c r="S20" s="1"/>
      <c r="T20" s="1"/>
    </row>
    <row r="21" spans="1:20" ht="13.5" customHeight="1">
      <c r="A21" s="116" t="s">
        <v>424</v>
      </c>
      <c r="B21" s="79"/>
      <c r="C21" s="11">
        <v>20</v>
      </c>
      <c r="D21" s="11">
        <v>64</v>
      </c>
      <c r="E21" s="11">
        <v>18</v>
      </c>
      <c r="F21" s="11">
        <v>53</v>
      </c>
      <c r="G21" s="11">
        <v>12</v>
      </c>
      <c r="H21" s="11">
        <v>39</v>
      </c>
      <c r="I21" s="11">
        <v>3</v>
      </c>
      <c r="J21" s="11">
        <v>2</v>
      </c>
      <c r="K21" s="12">
        <v>109</v>
      </c>
      <c r="L21" s="1"/>
      <c r="M21" s="1"/>
      <c r="N21" s="1"/>
      <c r="O21" s="1"/>
      <c r="P21" s="1"/>
      <c r="Q21" s="1"/>
      <c r="R21" s="1"/>
      <c r="S21" s="1"/>
      <c r="T21" s="1"/>
    </row>
    <row r="22" spans="1:20" ht="13.5" customHeight="1">
      <c r="A22" s="98"/>
      <c r="B22" s="81"/>
      <c r="C22" s="26">
        <v>1.7</v>
      </c>
      <c r="D22" s="26">
        <v>5.5</v>
      </c>
      <c r="E22" s="26">
        <v>1.5</v>
      </c>
      <c r="F22" s="26">
        <v>4.5</v>
      </c>
      <c r="G22" s="26">
        <v>1</v>
      </c>
      <c r="H22" s="26">
        <v>3.3</v>
      </c>
      <c r="I22" s="26">
        <v>0.3</v>
      </c>
      <c r="J22" s="26">
        <v>0.2</v>
      </c>
      <c r="K22" s="27">
        <v>9.3000000000000007</v>
      </c>
      <c r="L22" s="1"/>
      <c r="M22" s="1"/>
      <c r="N22" s="1"/>
      <c r="O22" s="1"/>
      <c r="P22" s="1"/>
      <c r="Q22" s="1"/>
      <c r="R22" s="1"/>
      <c r="S22" s="1"/>
      <c r="T22" s="1"/>
    </row>
    <row r="23" spans="1:20" ht="13.5" customHeight="1">
      <c r="A23" s="116" t="s">
        <v>425</v>
      </c>
      <c r="B23" s="79"/>
      <c r="C23" s="11">
        <v>34</v>
      </c>
      <c r="D23" s="11">
        <v>87</v>
      </c>
      <c r="E23" s="11">
        <v>23</v>
      </c>
      <c r="F23" s="11">
        <v>83</v>
      </c>
      <c r="G23" s="11">
        <v>27</v>
      </c>
      <c r="H23" s="11">
        <v>73</v>
      </c>
      <c r="I23" s="11">
        <v>18</v>
      </c>
      <c r="J23" s="11">
        <v>6</v>
      </c>
      <c r="K23" s="12">
        <v>130</v>
      </c>
      <c r="L23" s="1"/>
      <c r="M23" s="1"/>
      <c r="N23" s="1"/>
      <c r="O23" s="1"/>
      <c r="P23" s="1"/>
      <c r="Q23" s="1"/>
      <c r="R23" s="1"/>
      <c r="S23" s="1"/>
      <c r="T23" s="1"/>
    </row>
    <row r="24" spans="1:20" ht="13.5" customHeight="1">
      <c r="A24" s="100"/>
      <c r="B24" s="101"/>
      <c r="C24" s="3">
        <v>2.9</v>
      </c>
      <c r="D24" s="3">
        <v>7.4</v>
      </c>
      <c r="E24" s="3">
        <v>2</v>
      </c>
      <c r="F24" s="3">
        <v>7.1</v>
      </c>
      <c r="G24" s="3">
        <v>2.2999999999999998</v>
      </c>
      <c r="H24" s="3">
        <v>6.2</v>
      </c>
      <c r="I24" s="3">
        <v>1.5</v>
      </c>
      <c r="J24" s="3">
        <v>0.5</v>
      </c>
      <c r="K24" s="4">
        <v>11.1</v>
      </c>
      <c r="L24" s="1"/>
      <c r="M24" s="1"/>
      <c r="N24" s="1"/>
      <c r="O24" s="1"/>
      <c r="P24" s="1"/>
      <c r="Q24" s="1"/>
      <c r="R24" s="1"/>
      <c r="S24" s="1"/>
      <c r="T24" s="1"/>
    </row>
  </sheetData>
  <mergeCells count="10">
    <mergeCell ref="O1:P1"/>
    <mergeCell ref="A19:B20"/>
    <mergeCell ref="A21:B22"/>
    <mergeCell ref="A23:B24"/>
    <mergeCell ref="A2:Q2"/>
    <mergeCell ref="A6:B7"/>
    <mergeCell ref="A8:B9"/>
    <mergeCell ref="A10:B11"/>
    <mergeCell ref="A12:B13"/>
    <mergeCell ref="A17:B1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2"/>
  <dimension ref="A1:AE40"/>
  <sheetViews>
    <sheetView view="pageBreakPreview" zoomScaleNormal="100" zoomScaleSheetLayoutView="100" workbookViewId="0"/>
  </sheetViews>
  <sheetFormatPr defaultRowHeight="13.5"/>
  <cols>
    <col min="1" max="1" width="5.25" customWidth="1"/>
    <col min="2" max="28" width="4.75" customWidth="1"/>
  </cols>
  <sheetData>
    <row r="1" spans="1:31" s="34" customFormat="1" ht="24" customHeight="1">
      <c r="A1" s="53" t="s">
        <v>554</v>
      </c>
      <c r="O1" s="102" t="s">
        <v>427</v>
      </c>
      <c r="P1" s="74"/>
    </row>
    <row r="2" spans="1:31" ht="30" customHeight="1">
      <c r="A2" s="117" t="s">
        <v>4</v>
      </c>
      <c r="B2" s="73"/>
      <c r="C2" s="73"/>
      <c r="D2" s="73"/>
      <c r="E2" s="73"/>
      <c r="F2" s="73"/>
      <c r="G2" s="73"/>
      <c r="H2" s="73"/>
      <c r="I2" s="73"/>
      <c r="J2" s="73"/>
      <c r="K2" s="73"/>
      <c r="L2" s="73"/>
      <c r="M2" s="73"/>
      <c r="N2" s="73"/>
      <c r="O2" s="73"/>
      <c r="P2" s="73"/>
      <c r="Q2" s="73"/>
      <c r="R2" s="1"/>
      <c r="S2" s="1"/>
      <c r="T2" s="1"/>
      <c r="U2" s="1"/>
      <c r="V2" s="1"/>
      <c r="W2" s="1"/>
      <c r="X2" s="1"/>
      <c r="Y2" s="1"/>
      <c r="Z2" s="1"/>
      <c r="AA2" s="1"/>
      <c r="AB2" s="1"/>
      <c r="AC2" s="1"/>
      <c r="AD2" s="1"/>
      <c r="AE2" s="1"/>
    </row>
    <row r="3" spans="1:31" ht="3.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3.75" customHeight="1">
      <c r="A4" s="5"/>
      <c r="B4" s="7"/>
      <c r="C4" s="8"/>
      <c r="D4" s="8"/>
      <c r="E4" s="8"/>
      <c r="F4" s="8"/>
      <c r="G4" s="8"/>
      <c r="H4" s="8"/>
      <c r="I4" s="8"/>
      <c r="J4" s="8"/>
      <c r="K4" s="8"/>
      <c r="L4" s="8"/>
      <c r="M4" s="8"/>
      <c r="N4" s="8"/>
      <c r="O4" s="8"/>
      <c r="P4" s="9"/>
      <c r="Q4" s="1"/>
      <c r="R4" s="1"/>
      <c r="S4" s="1"/>
      <c r="T4" s="1"/>
      <c r="U4" s="1"/>
      <c r="V4" s="1"/>
      <c r="W4" s="1"/>
      <c r="X4" s="1"/>
    </row>
    <row r="5" spans="1:31" ht="150" customHeight="1">
      <c r="A5" s="54" t="s">
        <v>10</v>
      </c>
      <c r="B5" s="61" t="s">
        <v>180</v>
      </c>
      <c r="C5" s="61" t="s">
        <v>181</v>
      </c>
      <c r="D5" s="61" t="s">
        <v>182</v>
      </c>
      <c r="E5" s="61" t="s">
        <v>183</v>
      </c>
      <c r="F5" s="61" t="s">
        <v>184</v>
      </c>
      <c r="G5" s="61" t="s">
        <v>185</v>
      </c>
      <c r="H5" s="61" t="s">
        <v>186</v>
      </c>
      <c r="I5" s="61" t="s">
        <v>187</v>
      </c>
      <c r="J5" s="61" t="s">
        <v>188</v>
      </c>
      <c r="K5" s="61" t="s">
        <v>189</v>
      </c>
      <c r="L5" s="61" t="s">
        <v>190</v>
      </c>
      <c r="M5" s="62" t="s">
        <v>191</v>
      </c>
      <c r="N5" s="61" t="s">
        <v>192</v>
      </c>
      <c r="O5" s="61" t="s">
        <v>193</v>
      </c>
      <c r="P5" s="66" t="s">
        <v>194</v>
      </c>
      <c r="Q5" s="1"/>
      <c r="R5" s="1"/>
      <c r="S5" s="1"/>
      <c r="T5" s="1"/>
      <c r="U5" s="1"/>
      <c r="V5" s="1"/>
      <c r="W5" s="1"/>
      <c r="X5" s="1"/>
    </row>
    <row r="6" spans="1:31" ht="13.5" customHeight="1">
      <c r="A6" s="55">
        <v>1171</v>
      </c>
      <c r="B6" s="11">
        <v>377</v>
      </c>
      <c r="C6" s="11">
        <v>183</v>
      </c>
      <c r="D6" s="11">
        <v>247</v>
      </c>
      <c r="E6" s="11">
        <v>195</v>
      </c>
      <c r="F6" s="11">
        <v>59</v>
      </c>
      <c r="G6" s="11">
        <v>136</v>
      </c>
      <c r="H6" s="11">
        <v>147</v>
      </c>
      <c r="I6" s="11">
        <v>122</v>
      </c>
      <c r="J6" s="11">
        <v>36</v>
      </c>
      <c r="K6" s="11">
        <v>4</v>
      </c>
      <c r="L6" s="11">
        <v>376</v>
      </c>
      <c r="M6" s="11">
        <v>101</v>
      </c>
      <c r="N6" s="11">
        <v>3</v>
      </c>
      <c r="O6" s="11">
        <v>9</v>
      </c>
      <c r="P6" s="12">
        <v>6</v>
      </c>
      <c r="Q6" s="1"/>
      <c r="R6" s="1"/>
      <c r="S6" s="1"/>
      <c r="T6" s="1"/>
      <c r="U6" s="1"/>
      <c r="V6" s="1"/>
      <c r="W6" s="1"/>
      <c r="X6" s="1"/>
    </row>
    <row r="7" spans="1:31" ht="13.5" customHeight="1">
      <c r="A7" s="2">
        <v>100</v>
      </c>
      <c r="B7" s="3">
        <v>32.200000000000003</v>
      </c>
      <c r="C7" s="3">
        <v>15.6</v>
      </c>
      <c r="D7" s="3">
        <v>21.1</v>
      </c>
      <c r="E7" s="3">
        <v>16.7</v>
      </c>
      <c r="F7" s="3">
        <v>5</v>
      </c>
      <c r="G7" s="3">
        <v>11.6</v>
      </c>
      <c r="H7" s="3">
        <v>12.6</v>
      </c>
      <c r="I7" s="3">
        <v>10.4</v>
      </c>
      <c r="J7" s="3">
        <v>3.1</v>
      </c>
      <c r="K7" s="3">
        <v>0.3</v>
      </c>
      <c r="L7" s="3">
        <v>32.1</v>
      </c>
      <c r="M7" s="3">
        <v>8.6</v>
      </c>
      <c r="N7" s="3">
        <v>0.3</v>
      </c>
      <c r="O7" s="3">
        <v>0.8</v>
      </c>
      <c r="P7" s="4">
        <v>0.5</v>
      </c>
      <c r="Q7" s="1"/>
      <c r="R7" s="1"/>
      <c r="S7" s="1"/>
      <c r="T7" s="1"/>
      <c r="U7" s="1"/>
      <c r="V7" s="1"/>
      <c r="W7" s="1"/>
      <c r="X7" s="1"/>
    </row>
    <row r="8" spans="1:31" ht="3.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ht="3.75" customHeight="1">
      <c r="A9" s="6"/>
      <c r="B9" s="8"/>
      <c r="C9" s="8"/>
      <c r="D9" s="8"/>
      <c r="E9" s="8"/>
      <c r="F9" s="8"/>
      <c r="G9" s="8"/>
      <c r="H9" s="9"/>
      <c r="I9" s="1"/>
      <c r="J9" s="1"/>
      <c r="K9" s="1"/>
      <c r="L9" s="1"/>
      <c r="M9" s="1"/>
      <c r="N9" s="1"/>
      <c r="O9" s="1"/>
      <c r="P9" s="1"/>
    </row>
    <row r="10" spans="1:31" ht="150" customHeight="1">
      <c r="A10" s="54" t="s">
        <v>10</v>
      </c>
      <c r="B10" s="61" t="s">
        <v>195</v>
      </c>
      <c r="C10" s="61" t="s">
        <v>196</v>
      </c>
      <c r="D10" s="61" t="s">
        <v>197</v>
      </c>
      <c r="E10" s="61" t="s">
        <v>198</v>
      </c>
      <c r="F10" s="61" t="s">
        <v>30</v>
      </c>
      <c r="G10" s="61" t="s">
        <v>199</v>
      </c>
      <c r="H10" s="66" t="s">
        <v>14</v>
      </c>
      <c r="I10" s="1"/>
      <c r="J10" s="1"/>
      <c r="K10" s="1"/>
      <c r="L10" s="1"/>
      <c r="M10" s="1"/>
      <c r="N10" s="1"/>
      <c r="O10" s="1"/>
      <c r="P10" s="1"/>
    </row>
    <row r="11" spans="1:31" ht="13.5" customHeight="1">
      <c r="A11" s="55">
        <v>1171</v>
      </c>
      <c r="B11" s="11">
        <v>106</v>
      </c>
      <c r="C11" s="11">
        <v>125</v>
      </c>
      <c r="D11" s="11">
        <v>138</v>
      </c>
      <c r="E11" s="11">
        <v>203</v>
      </c>
      <c r="F11" s="11">
        <v>36</v>
      </c>
      <c r="G11" s="11">
        <v>116</v>
      </c>
      <c r="H11" s="12">
        <v>6</v>
      </c>
      <c r="I11" s="1"/>
      <c r="J11" s="1"/>
      <c r="K11" s="1"/>
      <c r="L11" s="1"/>
      <c r="M11" s="1"/>
      <c r="N11" s="1"/>
      <c r="O11" s="1"/>
      <c r="P11" s="1"/>
    </row>
    <row r="12" spans="1:31" ht="13.5" customHeight="1">
      <c r="A12" s="2">
        <v>100</v>
      </c>
      <c r="B12" s="3">
        <v>9.1</v>
      </c>
      <c r="C12" s="3">
        <v>10.7</v>
      </c>
      <c r="D12" s="3">
        <v>11.8</v>
      </c>
      <c r="E12" s="3">
        <v>17.3</v>
      </c>
      <c r="F12" s="3">
        <v>3.1</v>
      </c>
      <c r="G12" s="3">
        <v>9.9</v>
      </c>
      <c r="H12" s="4">
        <v>0.5</v>
      </c>
      <c r="I12" s="1"/>
      <c r="J12" s="1"/>
      <c r="K12" s="1"/>
      <c r="L12" s="1"/>
      <c r="M12" s="1"/>
      <c r="N12" s="1"/>
      <c r="O12" s="1"/>
      <c r="P12" s="1"/>
    </row>
    <row r="13" spans="1:31" ht="13.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ht="30" customHeight="1">
      <c r="A14" s="117" t="s">
        <v>5</v>
      </c>
      <c r="B14" s="73"/>
      <c r="C14" s="73"/>
      <c r="D14" s="73"/>
      <c r="E14" s="73"/>
      <c r="F14" s="73"/>
      <c r="G14" s="73"/>
      <c r="H14" s="73"/>
      <c r="I14" s="73"/>
      <c r="J14" s="73"/>
      <c r="K14" s="73"/>
      <c r="L14" s="73"/>
      <c r="M14" s="73"/>
      <c r="N14" s="73"/>
      <c r="O14" s="73"/>
      <c r="P14" s="73"/>
      <c r="Q14" s="73"/>
      <c r="R14" s="1"/>
      <c r="S14" s="1"/>
      <c r="T14" s="1"/>
      <c r="U14" s="1"/>
      <c r="V14" s="1"/>
      <c r="W14" s="1"/>
      <c r="X14" s="1"/>
      <c r="Y14" s="1"/>
      <c r="Z14" s="1"/>
      <c r="AA14" s="1"/>
      <c r="AB14" s="1"/>
      <c r="AC14" s="1"/>
      <c r="AD14" s="1"/>
      <c r="AE14" s="1"/>
    </row>
    <row r="15" spans="1:31" ht="3.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ht="3.75" customHeight="1">
      <c r="A16" s="5"/>
      <c r="B16" s="7"/>
      <c r="C16" s="8"/>
      <c r="D16" s="9"/>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ht="150" customHeight="1">
      <c r="A17" s="54" t="s">
        <v>10</v>
      </c>
      <c r="B17" s="61" t="s">
        <v>200</v>
      </c>
      <c r="C17" s="61" t="s">
        <v>201</v>
      </c>
      <c r="D17" s="66" t="s">
        <v>14</v>
      </c>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13.5" customHeight="1">
      <c r="A18" s="55">
        <v>1171</v>
      </c>
      <c r="B18" s="11">
        <v>691</v>
      </c>
      <c r="C18" s="11">
        <v>471</v>
      </c>
      <c r="D18" s="12">
        <v>9</v>
      </c>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3.5" customHeight="1">
      <c r="A19" s="2">
        <v>100</v>
      </c>
      <c r="B19" s="3">
        <v>59</v>
      </c>
      <c r="C19" s="3">
        <v>40.200000000000003</v>
      </c>
      <c r="D19" s="4">
        <v>0.8</v>
      </c>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13.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30" customHeight="1">
      <c r="A21" s="117" t="s">
        <v>6</v>
      </c>
      <c r="B21" s="73"/>
      <c r="C21" s="73"/>
      <c r="D21" s="73"/>
      <c r="E21" s="73"/>
      <c r="F21" s="73"/>
      <c r="G21" s="73"/>
      <c r="H21" s="73"/>
      <c r="I21" s="73"/>
      <c r="J21" s="73"/>
      <c r="K21" s="73"/>
      <c r="L21" s="73"/>
      <c r="M21" s="73"/>
      <c r="N21" s="73"/>
      <c r="O21" s="73"/>
      <c r="P21" s="73"/>
      <c r="Q21" s="73"/>
      <c r="R21" s="1"/>
      <c r="S21" s="1"/>
      <c r="T21" s="1"/>
      <c r="U21" s="1"/>
      <c r="V21" s="1"/>
      <c r="W21" s="1"/>
      <c r="X21" s="1"/>
      <c r="Y21" s="1"/>
      <c r="Z21" s="1"/>
      <c r="AA21" s="1"/>
      <c r="AB21" s="1"/>
      <c r="AC21" s="1"/>
      <c r="AD21" s="1"/>
      <c r="AE21" s="1"/>
    </row>
    <row r="22" spans="1:31" ht="3.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3.75" customHeight="1">
      <c r="A23" s="5"/>
      <c r="B23" s="7"/>
      <c r="C23" s="8"/>
      <c r="D23" s="8"/>
      <c r="E23" s="9"/>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50" customHeight="1">
      <c r="A24" s="54" t="s">
        <v>10</v>
      </c>
      <c r="B24" s="61" t="s">
        <v>202</v>
      </c>
      <c r="C24" s="61" t="s">
        <v>203</v>
      </c>
      <c r="D24" s="61" t="s">
        <v>204</v>
      </c>
      <c r="E24" s="66" t="s">
        <v>14</v>
      </c>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3.5" customHeight="1">
      <c r="A25" s="10">
        <v>691</v>
      </c>
      <c r="B25" s="11">
        <v>205</v>
      </c>
      <c r="C25" s="11">
        <v>406</v>
      </c>
      <c r="D25" s="11">
        <v>78</v>
      </c>
      <c r="E25" s="12">
        <v>2</v>
      </c>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3.5" customHeight="1">
      <c r="A26" s="2">
        <v>100</v>
      </c>
      <c r="B26" s="3">
        <v>29.7</v>
      </c>
      <c r="C26" s="3">
        <v>58.8</v>
      </c>
      <c r="D26" s="3">
        <v>11.3</v>
      </c>
      <c r="E26" s="4">
        <v>0.3</v>
      </c>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3.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30" customHeight="1">
      <c r="A28" s="117" t="s">
        <v>7</v>
      </c>
      <c r="B28" s="73"/>
      <c r="C28" s="73"/>
      <c r="D28" s="73"/>
      <c r="E28" s="73"/>
      <c r="F28" s="73"/>
      <c r="G28" s="73"/>
      <c r="H28" s="73"/>
      <c r="I28" s="73"/>
      <c r="J28" s="73"/>
      <c r="K28" s="73"/>
      <c r="L28" s="73"/>
      <c r="M28" s="73"/>
      <c r="N28" s="73"/>
      <c r="O28" s="73"/>
      <c r="P28" s="73"/>
      <c r="Q28" s="73"/>
      <c r="R28" s="1"/>
      <c r="S28" s="1"/>
      <c r="T28" s="1"/>
      <c r="U28" s="1"/>
      <c r="V28" s="1"/>
      <c r="W28" s="1"/>
      <c r="X28" s="1"/>
      <c r="Y28" s="1"/>
      <c r="Z28" s="1"/>
      <c r="AA28" s="1"/>
      <c r="AB28" s="1"/>
      <c r="AC28" s="1"/>
      <c r="AD28" s="1"/>
      <c r="AE28" s="1"/>
    </row>
    <row r="29" spans="1:31" ht="3.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3.75" customHeight="1">
      <c r="A30" s="5"/>
      <c r="B30" s="7"/>
      <c r="C30" s="8"/>
      <c r="D30" s="8"/>
      <c r="E30" s="8"/>
      <c r="F30" s="8"/>
      <c r="G30" s="9"/>
      <c r="H30" s="1"/>
      <c r="I30" s="1"/>
      <c r="J30" s="1"/>
      <c r="K30" s="1"/>
      <c r="L30" s="1"/>
      <c r="M30" s="1"/>
      <c r="N30" s="1"/>
      <c r="O30" s="1"/>
      <c r="P30" s="1"/>
      <c r="Q30" s="1"/>
      <c r="R30" s="1"/>
      <c r="S30" s="1"/>
      <c r="T30" s="1"/>
      <c r="U30" s="1"/>
      <c r="V30" s="1"/>
      <c r="W30" s="1"/>
      <c r="X30" s="1"/>
      <c r="Y30" s="1"/>
      <c r="Z30" s="1"/>
      <c r="AA30" s="1"/>
      <c r="AB30" s="1"/>
      <c r="AC30" s="1"/>
      <c r="AD30" s="1"/>
      <c r="AE30" s="1"/>
    </row>
    <row r="31" spans="1:31" ht="150" customHeight="1">
      <c r="A31" s="54" t="s">
        <v>10</v>
      </c>
      <c r="B31" s="61" t="s">
        <v>205</v>
      </c>
      <c r="C31" s="61" t="s">
        <v>206</v>
      </c>
      <c r="D31" s="61" t="s">
        <v>207</v>
      </c>
      <c r="E31" s="61" t="s">
        <v>208</v>
      </c>
      <c r="F31" s="61" t="s">
        <v>30</v>
      </c>
      <c r="G31" s="66" t="s">
        <v>14</v>
      </c>
      <c r="H31" s="1"/>
      <c r="I31" s="1"/>
      <c r="J31" s="1"/>
      <c r="K31" s="1"/>
      <c r="L31" s="1"/>
      <c r="M31" s="1"/>
      <c r="N31" s="1"/>
      <c r="O31" s="1"/>
      <c r="P31" s="1"/>
      <c r="Q31" s="1"/>
      <c r="R31" s="1"/>
      <c r="S31" s="1"/>
      <c r="T31" s="1"/>
      <c r="U31" s="1"/>
      <c r="V31" s="1"/>
      <c r="W31" s="1"/>
      <c r="X31" s="1"/>
      <c r="Y31" s="1"/>
      <c r="Z31" s="1"/>
      <c r="AA31" s="1"/>
      <c r="AB31" s="1"/>
      <c r="AC31" s="1"/>
      <c r="AD31" s="1"/>
      <c r="AE31" s="1"/>
    </row>
    <row r="32" spans="1:31" ht="13.5" customHeight="1">
      <c r="A32" s="10">
        <v>471</v>
      </c>
      <c r="B32" s="11">
        <v>159</v>
      </c>
      <c r="C32" s="11">
        <v>95</v>
      </c>
      <c r="D32" s="11">
        <v>44</v>
      </c>
      <c r="E32" s="11">
        <v>158</v>
      </c>
      <c r="F32" s="11">
        <v>39</v>
      </c>
      <c r="G32" s="12">
        <v>7</v>
      </c>
      <c r="H32" s="1"/>
      <c r="I32" s="1"/>
      <c r="J32" s="1"/>
      <c r="K32" s="1"/>
      <c r="L32" s="1"/>
      <c r="M32" s="1"/>
      <c r="N32" s="1"/>
      <c r="O32" s="1"/>
      <c r="P32" s="1"/>
      <c r="Q32" s="1"/>
      <c r="R32" s="1"/>
      <c r="S32" s="1"/>
      <c r="T32" s="1"/>
      <c r="U32" s="1"/>
      <c r="V32" s="1"/>
      <c r="W32" s="1"/>
      <c r="X32" s="1"/>
      <c r="Y32" s="1"/>
      <c r="Z32" s="1"/>
      <c r="AA32" s="1"/>
      <c r="AB32" s="1"/>
      <c r="AC32" s="1"/>
      <c r="AD32" s="1"/>
      <c r="AE32" s="1"/>
    </row>
    <row r="33" spans="1:31" ht="13.5" customHeight="1">
      <c r="A33" s="2">
        <v>100</v>
      </c>
      <c r="B33" s="3">
        <v>33.799999999999997</v>
      </c>
      <c r="C33" s="3">
        <v>20.2</v>
      </c>
      <c r="D33" s="3">
        <v>9.3000000000000007</v>
      </c>
      <c r="E33" s="3">
        <v>33.5</v>
      </c>
      <c r="F33" s="3">
        <v>8.3000000000000007</v>
      </c>
      <c r="G33" s="4">
        <v>1.5</v>
      </c>
      <c r="H33" s="1"/>
      <c r="I33" s="1"/>
      <c r="J33" s="1"/>
      <c r="K33" s="1"/>
      <c r="L33" s="1"/>
      <c r="M33" s="1"/>
      <c r="N33" s="1"/>
      <c r="O33" s="1"/>
      <c r="P33" s="1"/>
      <c r="Q33" s="1"/>
      <c r="R33" s="1"/>
      <c r="S33" s="1"/>
      <c r="T33" s="1"/>
      <c r="U33" s="1"/>
      <c r="V33" s="1"/>
      <c r="W33" s="1"/>
      <c r="X33" s="1"/>
      <c r="Y33" s="1"/>
      <c r="Z33" s="1"/>
      <c r="AA33" s="1"/>
      <c r="AB33" s="1"/>
      <c r="AC33" s="1"/>
      <c r="AD33" s="1"/>
      <c r="AE33" s="1"/>
    </row>
    <row r="34" spans="1:31"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30" customHeight="1">
      <c r="A35" s="117" t="s">
        <v>8</v>
      </c>
      <c r="B35" s="73"/>
      <c r="C35" s="73"/>
      <c r="D35" s="73"/>
      <c r="E35" s="73"/>
      <c r="F35" s="73"/>
      <c r="G35" s="73"/>
      <c r="H35" s="73"/>
      <c r="I35" s="73"/>
      <c r="J35" s="73"/>
      <c r="K35" s="73"/>
      <c r="L35" s="73"/>
      <c r="M35" s="73"/>
      <c r="N35" s="73"/>
      <c r="O35" s="73"/>
      <c r="P35" s="73"/>
      <c r="Q35" s="73"/>
      <c r="R35" s="1"/>
      <c r="S35" s="1"/>
      <c r="T35" s="1"/>
      <c r="U35" s="1"/>
      <c r="V35" s="1"/>
      <c r="W35" s="1"/>
      <c r="X35" s="1"/>
      <c r="Y35" s="1"/>
      <c r="Z35" s="1"/>
      <c r="AA35" s="1"/>
      <c r="AB35" s="1"/>
      <c r="AC35" s="1"/>
      <c r="AD35" s="1"/>
      <c r="AE35" s="1"/>
    </row>
    <row r="36" spans="1:31" ht="3.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3.75" customHeight="1">
      <c r="A37" s="5"/>
      <c r="B37" s="7"/>
      <c r="C37" s="8"/>
      <c r="D37" s="8"/>
      <c r="E37" s="9"/>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50" customHeight="1">
      <c r="A38" s="54" t="s">
        <v>10</v>
      </c>
      <c r="B38" s="61" t="s">
        <v>209</v>
      </c>
      <c r="C38" s="61" t="s">
        <v>210</v>
      </c>
      <c r="D38" s="61" t="s">
        <v>211</v>
      </c>
      <c r="E38" s="66" t="s">
        <v>14</v>
      </c>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3.5" customHeight="1">
      <c r="A39" s="55">
        <v>1171</v>
      </c>
      <c r="B39" s="11">
        <v>393</v>
      </c>
      <c r="C39" s="11">
        <v>35</v>
      </c>
      <c r="D39" s="11">
        <v>738</v>
      </c>
      <c r="E39" s="12">
        <v>5</v>
      </c>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3.5" customHeight="1">
      <c r="A40" s="2">
        <v>100</v>
      </c>
      <c r="B40" s="3">
        <v>33.6</v>
      </c>
      <c r="C40" s="3">
        <v>3</v>
      </c>
      <c r="D40" s="3">
        <v>63</v>
      </c>
      <c r="E40" s="4">
        <v>0.4</v>
      </c>
      <c r="F40" s="1"/>
      <c r="G40" s="1"/>
      <c r="H40" s="1"/>
      <c r="I40" s="1"/>
      <c r="J40" s="1"/>
      <c r="K40" s="1"/>
      <c r="L40" s="1"/>
      <c r="M40" s="1"/>
      <c r="N40" s="1"/>
      <c r="O40" s="1"/>
      <c r="P40" s="1"/>
      <c r="Q40" s="1"/>
      <c r="R40" s="1"/>
      <c r="S40" s="1"/>
      <c r="T40" s="1"/>
      <c r="U40" s="1"/>
      <c r="V40" s="1"/>
      <c r="W40" s="1"/>
      <c r="X40" s="1"/>
      <c r="Y40" s="1"/>
      <c r="Z40" s="1"/>
      <c r="AA40" s="1"/>
      <c r="AB40" s="1"/>
      <c r="AC40" s="1"/>
      <c r="AD40" s="1"/>
      <c r="AE40" s="1"/>
    </row>
  </sheetData>
  <mergeCells count="6">
    <mergeCell ref="A35:Q35"/>
    <mergeCell ref="O1:P1"/>
    <mergeCell ref="A2:Q2"/>
    <mergeCell ref="A14:Q14"/>
    <mergeCell ref="A21:Q21"/>
    <mergeCell ref="A28:Q28"/>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3"/>
  <dimension ref="A1:AE14"/>
  <sheetViews>
    <sheetView view="pageBreakPreview" zoomScaleNormal="100" zoomScaleSheetLayoutView="100" workbookViewId="0"/>
  </sheetViews>
  <sheetFormatPr defaultRowHeight="13.5"/>
  <cols>
    <col min="1" max="1" width="5.25" customWidth="1"/>
    <col min="2" max="28" width="4.75" customWidth="1"/>
  </cols>
  <sheetData>
    <row r="1" spans="1:31" s="34" customFormat="1" ht="24" customHeight="1">
      <c r="A1" s="70" t="s">
        <v>555</v>
      </c>
      <c r="O1" s="102" t="s">
        <v>427</v>
      </c>
      <c r="P1" s="74"/>
    </row>
    <row r="2" spans="1:31" ht="35.25" customHeight="1">
      <c r="A2" s="117" t="s">
        <v>548</v>
      </c>
      <c r="B2" s="73"/>
      <c r="C2" s="73"/>
      <c r="D2" s="73"/>
      <c r="E2" s="73"/>
      <c r="F2" s="73"/>
      <c r="G2" s="73"/>
      <c r="H2" s="73"/>
      <c r="I2" s="73"/>
      <c r="J2" s="73"/>
      <c r="K2" s="73"/>
      <c r="L2" s="73"/>
      <c r="M2" s="73"/>
      <c r="N2" s="73"/>
      <c r="O2" s="73"/>
      <c r="P2" s="73"/>
      <c r="Q2" s="73"/>
      <c r="R2" s="1"/>
      <c r="S2" s="1"/>
      <c r="T2" s="1"/>
      <c r="U2" s="1"/>
      <c r="V2" s="1"/>
      <c r="W2" s="1"/>
      <c r="X2" s="1"/>
      <c r="Y2" s="1"/>
      <c r="Z2" s="1"/>
      <c r="AA2" s="1"/>
      <c r="AB2" s="1"/>
      <c r="AC2" s="1"/>
      <c r="AD2" s="1"/>
      <c r="AE2" s="1"/>
    </row>
    <row r="3" spans="1:31" ht="3.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3.75" customHeight="1">
      <c r="A4" s="5"/>
      <c r="B4" s="7"/>
      <c r="C4" s="7"/>
      <c r="D4" s="7"/>
      <c r="E4" s="7"/>
      <c r="F4" s="7"/>
      <c r="G4" s="43"/>
      <c r="H4" s="46"/>
      <c r="I4" s="43"/>
      <c r="J4" s="1"/>
      <c r="K4" s="1"/>
      <c r="L4" s="1"/>
      <c r="M4" s="1"/>
      <c r="N4" s="1"/>
      <c r="O4" s="1"/>
      <c r="P4" s="1"/>
      <c r="Q4" s="1"/>
      <c r="R4" s="1"/>
      <c r="S4" s="1"/>
      <c r="T4" s="1"/>
      <c r="U4" s="1"/>
      <c r="V4" s="1"/>
      <c r="W4" s="1"/>
      <c r="X4" s="1"/>
      <c r="Y4" s="1"/>
      <c r="Z4" s="1"/>
      <c r="AA4" s="1"/>
      <c r="AB4" s="1"/>
      <c r="AC4" s="1"/>
      <c r="AD4" s="1"/>
      <c r="AE4" s="1"/>
    </row>
    <row r="5" spans="1:31" ht="150" customHeight="1">
      <c r="A5" s="54" t="s">
        <v>10</v>
      </c>
      <c r="B5" s="61" t="s">
        <v>212</v>
      </c>
      <c r="C5" s="61" t="s">
        <v>213</v>
      </c>
      <c r="D5" s="61" t="s">
        <v>214</v>
      </c>
      <c r="E5" s="61" t="s">
        <v>215</v>
      </c>
      <c r="F5" s="61" t="s">
        <v>30</v>
      </c>
      <c r="G5" s="66" t="s">
        <v>14</v>
      </c>
      <c r="H5" s="67" t="s">
        <v>360</v>
      </c>
      <c r="I5" s="66" t="s">
        <v>361</v>
      </c>
      <c r="J5" s="1"/>
      <c r="K5" s="1"/>
      <c r="L5" s="1"/>
      <c r="M5" s="1"/>
      <c r="N5" s="1"/>
      <c r="O5" s="1"/>
      <c r="P5" s="1"/>
      <c r="Q5" s="1"/>
      <c r="R5" s="1"/>
      <c r="S5" s="1"/>
      <c r="T5" s="1"/>
      <c r="U5" s="1"/>
      <c r="V5" s="1"/>
      <c r="W5" s="1"/>
      <c r="X5" s="1"/>
      <c r="Y5" s="1"/>
      <c r="Z5" s="1"/>
      <c r="AA5" s="1"/>
      <c r="AB5" s="1"/>
      <c r="AC5" s="1"/>
      <c r="AD5" s="1"/>
      <c r="AE5" s="1"/>
    </row>
    <row r="6" spans="1:31" ht="13.5" customHeight="1">
      <c r="A6" s="55">
        <v>1171</v>
      </c>
      <c r="B6" s="11">
        <v>75</v>
      </c>
      <c r="C6" s="11">
        <v>177</v>
      </c>
      <c r="D6" s="11">
        <v>427</v>
      </c>
      <c r="E6" s="11">
        <v>468</v>
      </c>
      <c r="F6" s="11">
        <v>22</v>
      </c>
      <c r="G6" s="12">
        <v>2</v>
      </c>
      <c r="H6" s="48">
        <f>SUM($B$6:$C$6)</f>
        <v>252</v>
      </c>
      <c r="I6" s="12">
        <f>SUM($D$6:$E$6)</f>
        <v>895</v>
      </c>
      <c r="J6" s="1"/>
      <c r="K6" s="1"/>
      <c r="L6" s="1"/>
      <c r="M6" s="1"/>
      <c r="N6" s="1"/>
      <c r="O6" s="1"/>
      <c r="P6" s="1"/>
      <c r="Q6" s="1"/>
      <c r="R6" s="1"/>
      <c r="S6" s="1"/>
      <c r="T6" s="1"/>
      <c r="U6" s="1"/>
      <c r="V6" s="1"/>
      <c r="W6" s="1"/>
      <c r="X6" s="1"/>
      <c r="Y6" s="1"/>
      <c r="Z6" s="1"/>
      <c r="AA6" s="1"/>
      <c r="AB6" s="1"/>
      <c r="AC6" s="1"/>
      <c r="AD6" s="1"/>
      <c r="AE6" s="1"/>
    </row>
    <row r="7" spans="1:31" ht="13.5" customHeight="1">
      <c r="A7" s="2">
        <v>100</v>
      </c>
      <c r="B7" s="3">
        <v>6.4</v>
      </c>
      <c r="C7" s="3">
        <v>15.1</v>
      </c>
      <c r="D7" s="3">
        <v>36.5</v>
      </c>
      <c r="E7" s="3">
        <v>40</v>
      </c>
      <c r="F7" s="3">
        <v>1.9</v>
      </c>
      <c r="G7" s="4">
        <v>0.2</v>
      </c>
      <c r="H7" s="49">
        <f>SUM($B$7:$C$7)</f>
        <v>21.5</v>
      </c>
      <c r="I7" s="4">
        <f>SUM($D$7:$E$7)</f>
        <v>76.5</v>
      </c>
      <c r="J7" s="1"/>
      <c r="K7" s="1"/>
      <c r="L7" s="1"/>
      <c r="M7" s="1"/>
      <c r="N7" s="1"/>
      <c r="O7" s="1"/>
      <c r="P7" s="1"/>
      <c r="Q7" s="1"/>
      <c r="R7" s="1"/>
      <c r="S7" s="1"/>
      <c r="T7" s="1"/>
      <c r="U7" s="1"/>
      <c r="V7" s="1"/>
      <c r="W7" s="1"/>
      <c r="X7" s="1"/>
      <c r="Y7" s="1"/>
      <c r="Z7" s="1"/>
      <c r="AA7" s="1"/>
      <c r="AB7" s="1"/>
      <c r="AC7" s="1"/>
      <c r="AD7" s="1"/>
      <c r="AE7" s="1"/>
    </row>
    <row r="8" spans="1:31" ht="13.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ht="30" customHeight="1">
      <c r="A9" s="117" t="s">
        <v>9</v>
      </c>
      <c r="B9" s="73"/>
      <c r="C9" s="73"/>
      <c r="D9" s="73"/>
      <c r="E9" s="73"/>
      <c r="F9" s="73"/>
      <c r="G9" s="73"/>
      <c r="H9" s="73"/>
      <c r="I9" s="73"/>
      <c r="J9" s="73"/>
      <c r="K9" s="73"/>
      <c r="L9" s="73"/>
      <c r="M9" s="73"/>
      <c r="N9" s="73"/>
      <c r="O9" s="73"/>
      <c r="P9" s="73"/>
      <c r="Q9" s="73"/>
      <c r="R9" s="1"/>
      <c r="S9" s="1"/>
      <c r="T9" s="1"/>
      <c r="U9" s="1"/>
      <c r="V9" s="1"/>
      <c r="W9" s="1"/>
      <c r="X9" s="1"/>
      <c r="Y9" s="1"/>
      <c r="Z9" s="1"/>
      <c r="AA9" s="1"/>
      <c r="AB9" s="1"/>
      <c r="AC9" s="1"/>
      <c r="AD9" s="1"/>
      <c r="AE9" s="1"/>
    </row>
    <row r="10" spans="1:31" ht="3.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3.75" customHeight="1">
      <c r="A11" s="5"/>
      <c r="B11" s="7"/>
      <c r="C11" s="8"/>
      <c r="D11" s="8"/>
      <c r="E11" s="8"/>
      <c r="F11" s="8"/>
      <c r="G11" s="9"/>
      <c r="H11" s="1"/>
      <c r="I11" s="1"/>
      <c r="J11" s="1"/>
      <c r="K11" s="1"/>
      <c r="L11" s="1"/>
      <c r="M11" s="1"/>
      <c r="N11" s="1"/>
      <c r="O11" s="1"/>
      <c r="P11" s="1"/>
      <c r="Q11" s="1"/>
      <c r="R11" s="1"/>
      <c r="S11" s="1"/>
      <c r="T11" s="1"/>
      <c r="U11" s="1"/>
      <c r="V11" s="1"/>
      <c r="W11" s="1"/>
      <c r="X11" s="1"/>
      <c r="Y11" s="1"/>
      <c r="Z11" s="1"/>
      <c r="AA11" s="1"/>
      <c r="AB11" s="1"/>
      <c r="AC11" s="1"/>
      <c r="AD11" s="1"/>
      <c r="AE11" s="1"/>
    </row>
    <row r="12" spans="1:31" ht="150" customHeight="1">
      <c r="A12" s="54" t="s">
        <v>10</v>
      </c>
      <c r="B12" s="61" t="s">
        <v>150</v>
      </c>
      <c r="C12" s="61" t="s">
        <v>151</v>
      </c>
      <c r="D12" s="61" t="s">
        <v>216</v>
      </c>
      <c r="E12" s="61" t="s">
        <v>153</v>
      </c>
      <c r="F12" s="61" t="s">
        <v>30</v>
      </c>
      <c r="G12" s="66" t="s">
        <v>14</v>
      </c>
      <c r="H12" s="1"/>
      <c r="I12" s="1"/>
      <c r="J12" s="1"/>
      <c r="K12" s="1"/>
      <c r="L12" s="1"/>
      <c r="M12" s="1"/>
      <c r="N12" s="1"/>
      <c r="O12" s="1"/>
      <c r="P12" s="1"/>
      <c r="Q12" s="1"/>
      <c r="R12" s="1"/>
      <c r="S12" s="1"/>
      <c r="T12" s="1"/>
      <c r="U12" s="1"/>
      <c r="V12" s="1"/>
      <c r="W12" s="1"/>
      <c r="X12" s="1"/>
      <c r="Y12" s="1"/>
      <c r="Z12" s="1"/>
      <c r="AA12" s="1"/>
      <c r="AB12" s="1"/>
      <c r="AC12" s="1"/>
      <c r="AD12" s="1"/>
      <c r="AE12" s="1"/>
    </row>
    <row r="13" spans="1:31" ht="13.5" customHeight="1">
      <c r="A13" s="55">
        <v>1171</v>
      </c>
      <c r="B13" s="11">
        <v>455</v>
      </c>
      <c r="C13" s="11">
        <v>318</v>
      </c>
      <c r="D13" s="11">
        <v>257</v>
      </c>
      <c r="E13" s="11">
        <v>365</v>
      </c>
      <c r="F13" s="11">
        <v>98</v>
      </c>
      <c r="G13" s="12">
        <v>61</v>
      </c>
      <c r="H13" s="1"/>
      <c r="I13" s="1"/>
      <c r="J13" s="1"/>
      <c r="K13" s="1"/>
      <c r="L13" s="1"/>
      <c r="M13" s="1"/>
      <c r="N13" s="1"/>
      <c r="O13" s="1"/>
      <c r="P13" s="1"/>
      <c r="Q13" s="1"/>
      <c r="R13" s="1"/>
      <c r="S13" s="1"/>
      <c r="T13" s="1"/>
      <c r="U13" s="1"/>
      <c r="V13" s="1"/>
      <c r="W13" s="1"/>
      <c r="X13" s="1"/>
      <c r="Y13" s="1"/>
      <c r="Z13" s="1"/>
      <c r="AA13" s="1"/>
      <c r="AB13" s="1"/>
      <c r="AC13" s="1"/>
      <c r="AD13" s="1"/>
      <c r="AE13" s="1"/>
    </row>
    <row r="14" spans="1:31" ht="13.5" customHeight="1">
      <c r="A14" s="2">
        <v>100</v>
      </c>
      <c r="B14" s="3">
        <v>38.9</v>
      </c>
      <c r="C14" s="3">
        <v>27.2</v>
      </c>
      <c r="D14" s="3">
        <v>21.9</v>
      </c>
      <c r="E14" s="3">
        <v>31.2</v>
      </c>
      <c r="F14" s="3">
        <v>8.4</v>
      </c>
      <c r="G14" s="4">
        <v>5.2</v>
      </c>
      <c r="H14" s="1"/>
      <c r="I14" s="1"/>
      <c r="J14" s="1"/>
      <c r="K14" s="1"/>
      <c r="L14" s="1"/>
      <c r="M14" s="1"/>
      <c r="N14" s="1"/>
      <c r="O14" s="1"/>
      <c r="P14" s="1"/>
      <c r="Q14" s="1"/>
      <c r="R14" s="1"/>
      <c r="S14" s="1"/>
      <c r="T14" s="1"/>
      <c r="U14" s="1"/>
      <c r="V14" s="1"/>
      <c r="W14" s="1"/>
      <c r="X14" s="1"/>
      <c r="Y14" s="1"/>
      <c r="Z14" s="1"/>
      <c r="AA14" s="1"/>
      <c r="AB14" s="1"/>
      <c r="AC14" s="1"/>
      <c r="AD14" s="1"/>
      <c r="AE14" s="1"/>
    </row>
  </sheetData>
  <mergeCells count="3">
    <mergeCell ref="A2:Q2"/>
    <mergeCell ref="A9:Q9"/>
    <mergeCell ref="O1:P1"/>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5"/>
  <dimension ref="A1:AE21"/>
  <sheetViews>
    <sheetView view="pageBreakPreview" zoomScaleNormal="100" zoomScaleSheetLayoutView="100" workbookViewId="0"/>
  </sheetViews>
  <sheetFormatPr defaultRowHeight="13.5"/>
  <cols>
    <col min="1" max="1" width="5.25" customWidth="1"/>
    <col min="2" max="28" width="4.75" customWidth="1"/>
  </cols>
  <sheetData>
    <row r="1" spans="1:31" s="34" customFormat="1" ht="24" customHeight="1">
      <c r="A1" s="70" t="s">
        <v>556</v>
      </c>
      <c r="O1" s="102" t="s">
        <v>427</v>
      </c>
      <c r="P1" s="74"/>
    </row>
    <row r="2" spans="1:31" ht="30" customHeight="1">
      <c r="A2" s="117" t="s">
        <v>454</v>
      </c>
      <c r="B2" s="73"/>
      <c r="C2" s="73"/>
      <c r="D2" s="73"/>
      <c r="E2" s="73"/>
      <c r="F2" s="73"/>
      <c r="G2" s="73"/>
      <c r="H2" s="73"/>
      <c r="I2" s="73"/>
      <c r="J2" s="73"/>
      <c r="K2" s="73"/>
      <c r="L2" s="73"/>
      <c r="M2" s="73"/>
      <c r="N2" s="73"/>
      <c r="O2" s="73"/>
      <c r="P2" s="73"/>
      <c r="Q2" s="73"/>
      <c r="R2" s="1"/>
      <c r="S2" s="1"/>
      <c r="T2" s="1"/>
      <c r="U2" s="1"/>
      <c r="V2" s="1"/>
      <c r="W2" s="1"/>
      <c r="X2" s="1"/>
      <c r="Y2" s="1"/>
      <c r="Z2" s="1"/>
      <c r="AA2" s="1"/>
      <c r="AB2" s="1"/>
      <c r="AC2" s="1"/>
      <c r="AD2" s="1"/>
      <c r="AE2" s="1"/>
    </row>
    <row r="3" spans="1:31" ht="3.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3.75" customHeight="1">
      <c r="A4" s="5"/>
      <c r="B4" s="7"/>
      <c r="C4" s="8"/>
      <c r="D4" s="9"/>
      <c r="E4" s="1"/>
      <c r="F4" s="1"/>
      <c r="G4" s="1"/>
      <c r="H4" s="1"/>
      <c r="I4" s="1"/>
      <c r="J4" s="1"/>
      <c r="K4" s="1"/>
      <c r="L4" s="1"/>
      <c r="M4" s="1"/>
      <c r="N4" s="1"/>
      <c r="O4" s="1"/>
      <c r="P4" s="1"/>
      <c r="Q4" s="1"/>
      <c r="R4" s="1"/>
      <c r="S4" s="1"/>
      <c r="T4" s="1"/>
      <c r="U4" s="1"/>
      <c r="V4" s="1"/>
      <c r="W4" s="1"/>
      <c r="X4" s="1"/>
      <c r="Y4" s="1"/>
      <c r="Z4" s="1"/>
      <c r="AA4" s="1"/>
      <c r="AB4" s="1"/>
      <c r="AC4" s="1"/>
      <c r="AD4" s="1"/>
      <c r="AE4" s="1"/>
    </row>
    <row r="5" spans="1:31" ht="150" customHeight="1">
      <c r="A5" s="54" t="s">
        <v>10</v>
      </c>
      <c r="B5" s="61" t="s">
        <v>218</v>
      </c>
      <c r="C5" s="61" t="s">
        <v>219</v>
      </c>
      <c r="D5" s="66" t="s">
        <v>14</v>
      </c>
      <c r="E5" s="1"/>
      <c r="F5" s="1"/>
      <c r="G5" s="1"/>
      <c r="H5" s="1"/>
      <c r="I5" s="1"/>
      <c r="J5" s="1"/>
      <c r="K5" s="1"/>
      <c r="L5" s="1"/>
      <c r="M5" s="1"/>
      <c r="N5" s="1"/>
      <c r="O5" s="1"/>
      <c r="P5" s="1"/>
      <c r="Q5" s="1"/>
      <c r="R5" s="1"/>
      <c r="S5" s="1"/>
      <c r="T5" s="1"/>
      <c r="U5" s="1"/>
      <c r="V5" s="1"/>
      <c r="W5" s="1"/>
      <c r="X5" s="1"/>
      <c r="Y5" s="1"/>
      <c r="Z5" s="1"/>
      <c r="AA5" s="1"/>
      <c r="AB5" s="1"/>
      <c r="AC5" s="1"/>
      <c r="AD5" s="1"/>
      <c r="AE5" s="1"/>
    </row>
    <row r="6" spans="1:31" ht="13.5" customHeight="1">
      <c r="A6" s="55">
        <v>1171</v>
      </c>
      <c r="B6" s="11">
        <v>635</v>
      </c>
      <c r="C6" s="11">
        <v>528</v>
      </c>
      <c r="D6" s="12">
        <v>8</v>
      </c>
      <c r="E6" s="1"/>
      <c r="F6" s="1"/>
      <c r="G6" s="1"/>
      <c r="H6" s="1"/>
      <c r="I6" s="1"/>
      <c r="J6" s="1"/>
      <c r="K6" s="1"/>
      <c r="L6" s="1"/>
      <c r="M6" s="1"/>
      <c r="N6" s="1"/>
      <c r="O6" s="1"/>
      <c r="P6" s="1"/>
      <c r="Q6" s="1"/>
      <c r="R6" s="1"/>
      <c r="S6" s="1"/>
      <c r="T6" s="1"/>
      <c r="U6" s="1"/>
      <c r="V6" s="1"/>
      <c r="W6" s="1"/>
      <c r="X6" s="1"/>
      <c r="Y6" s="1"/>
      <c r="Z6" s="1"/>
      <c r="AA6" s="1"/>
      <c r="AB6" s="1"/>
      <c r="AC6" s="1"/>
      <c r="AD6" s="1"/>
      <c r="AE6" s="1"/>
    </row>
    <row r="7" spans="1:31" ht="13.5" customHeight="1">
      <c r="A7" s="2">
        <v>100</v>
      </c>
      <c r="B7" s="3">
        <v>54.2</v>
      </c>
      <c r="C7" s="3">
        <v>45.1</v>
      </c>
      <c r="D7" s="4">
        <v>0.7</v>
      </c>
      <c r="E7" s="1"/>
      <c r="F7" s="1"/>
      <c r="G7" s="1"/>
      <c r="H7" s="1"/>
      <c r="I7" s="1"/>
      <c r="J7" s="1"/>
      <c r="K7" s="1"/>
      <c r="L7" s="1"/>
      <c r="M7" s="1"/>
      <c r="N7" s="1"/>
      <c r="O7" s="1"/>
      <c r="P7" s="1"/>
      <c r="Q7" s="1"/>
      <c r="R7" s="1"/>
      <c r="S7" s="1"/>
      <c r="T7" s="1"/>
      <c r="U7" s="1"/>
      <c r="V7" s="1"/>
      <c r="W7" s="1"/>
      <c r="X7" s="1"/>
      <c r="Y7" s="1"/>
      <c r="Z7" s="1"/>
      <c r="AA7" s="1"/>
      <c r="AB7" s="1"/>
      <c r="AC7" s="1"/>
      <c r="AD7" s="1"/>
      <c r="AE7" s="1"/>
    </row>
    <row r="8" spans="1:31" ht="13.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ht="30" customHeight="1">
      <c r="A9" s="117" t="s">
        <v>455</v>
      </c>
      <c r="B9" s="73"/>
      <c r="C9" s="73"/>
      <c r="D9" s="73"/>
      <c r="E9" s="73"/>
      <c r="F9" s="73"/>
      <c r="G9" s="73"/>
      <c r="H9" s="73"/>
      <c r="I9" s="73"/>
      <c r="J9" s="73"/>
      <c r="K9" s="73"/>
      <c r="L9" s="73"/>
      <c r="M9" s="73"/>
      <c r="N9" s="73"/>
      <c r="O9" s="73"/>
      <c r="P9" s="73"/>
      <c r="Q9" s="73"/>
      <c r="R9" s="1"/>
      <c r="S9" s="1"/>
      <c r="T9" s="1"/>
      <c r="U9" s="1"/>
      <c r="V9" s="1"/>
      <c r="W9" s="1"/>
      <c r="X9" s="1"/>
      <c r="Y9" s="1"/>
      <c r="Z9" s="1"/>
      <c r="AA9" s="1"/>
      <c r="AB9" s="1"/>
      <c r="AC9" s="1"/>
      <c r="AD9" s="1"/>
      <c r="AE9" s="1"/>
    </row>
    <row r="10" spans="1:31" ht="3.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3.75" customHeight="1">
      <c r="A11" s="5"/>
      <c r="B11" s="7"/>
      <c r="C11" s="8"/>
      <c r="D11" s="9"/>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1" ht="150" customHeight="1">
      <c r="A12" s="54" t="s">
        <v>10</v>
      </c>
      <c r="B12" s="61" t="s">
        <v>220</v>
      </c>
      <c r="C12" s="61" t="s">
        <v>221</v>
      </c>
      <c r="D12" s="66" t="s">
        <v>14</v>
      </c>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ht="13.5" customHeight="1">
      <c r="A13" s="10">
        <v>635</v>
      </c>
      <c r="B13" s="11">
        <v>428</v>
      </c>
      <c r="C13" s="11">
        <v>197</v>
      </c>
      <c r="D13" s="12">
        <v>10</v>
      </c>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ht="13.5" customHeight="1">
      <c r="A14" s="2">
        <v>100</v>
      </c>
      <c r="B14" s="3">
        <v>67.400000000000006</v>
      </c>
      <c r="C14" s="3">
        <v>31</v>
      </c>
      <c r="D14" s="4">
        <v>1.6</v>
      </c>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ht="30" customHeight="1">
      <c r="A16" s="117" t="s">
        <v>456</v>
      </c>
      <c r="B16" s="73"/>
      <c r="C16" s="73"/>
      <c r="D16" s="73"/>
      <c r="E16" s="73"/>
      <c r="F16" s="73"/>
      <c r="G16" s="73"/>
      <c r="H16" s="73"/>
      <c r="I16" s="73"/>
      <c r="J16" s="73"/>
      <c r="K16" s="73"/>
      <c r="L16" s="73"/>
      <c r="M16" s="73"/>
      <c r="N16" s="73"/>
      <c r="O16" s="73"/>
      <c r="P16" s="73"/>
      <c r="Q16" s="73"/>
      <c r="R16" s="1"/>
      <c r="S16" s="1"/>
      <c r="T16" s="1"/>
      <c r="U16" s="1"/>
      <c r="V16" s="1"/>
      <c r="W16" s="1"/>
      <c r="X16" s="1"/>
      <c r="Y16" s="1"/>
      <c r="Z16" s="1"/>
      <c r="AA16" s="1"/>
      <c r="AB16" s="1"/>
      <c r="AC16" s="1"/>
      <c r="AD16" s="1"/>
      <c r="AE16" s="1"/>
    </row>
    <row r="17" spans="1:31" ht="3.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3.75" customHeight="1">
      <c r="A18" s="5"/>
      <c r="B18" s="7"/>
      <c r="C18" s="8"/>
      <c r="D18" s="9"/>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50" customHeight="1">
      <c r="A19" s="54" t="s">
        <v>10</v>
      </c>
      <c r="B19" s="61" t="s">
        <v>218</v>
      </c>
      <c r="C19" s="61" t="s">
        <v>219</v>
      </c>
      <c r="D19" s="66" t="s">
        <v>14</v>
      </c>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13.5" customHeight="1">
      <c r="A20" s="55">
        <v>1171</v>
      </c>
      <c r="B20" s="11">
        <v>806</v>
      </c>
      <c r="C20" s="11">
        <v>361</v>
      </c>
      <c r="D20" s="12">
        <v>4</v>
      </c>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3.5" customHeight="1">
      <c r="A21" s="2">
        <v>100</v>
      </c>
      <c r="B21" s="3">
        <v>68.8</v>
      </c>
      <c r="C21" s="3">
        <v>30.8</v>
      </c>
      <c r="D21" s="4">
        <v>0.3</v>
      </c>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sheetData>
  <mergeCells count="4">
    <mergeCell ref="A2:Q2"/>
    <mergeCell ref="A9:Q9"/>
    <mergeCell ref="A16:Q16"/>
    <mergeCell ref="O1:P1"/>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4"/>
  <dimension ref="A1:AE14"/>
  <sheetViews>
    <sheetView view="pageBreakPreview" zoomScaleNormal="100" zoomScaleSheetLayoutView="100" workbookViewId="0"/>
  </sheetViews>
  <sheetFormatPr defaultRowHeight="13.5"/>
  <cols>
    <col min="1" max="1" width="5.25" customWidth="1"/>
    <col min="2" max="28" width="4.75" customWidth="1"/>
  </cols>
  <sheetData>
    <row r="1" spans="1:31" s="34" customFormat="1" ht="24" customHeight="1">
      <c r="A1" s="70" t="s">
        <v>557</v>
      </c>
      <c r="O1" s="102" t="s">
        <v>427</v>
      </c>
      <c r="P1" s="74"/>
    </row>
    <row r="2" spans="1:31" ht="30" customHeight="1">
      <c r="A2" s="117" t="s">
        <v>445</v>
      </c>
      <c r="B2" s="73"/>
      <c r="C2" s="73"/>
      <c r="D2" s="73"/>
      <c r="E2" s="73"/>
      <c r="F2" s="73"/>
      <c r="G2" s="73"/>
      <c r="H2" s="73"/>
      <c r="I2" s="73"/>
      <c r="J2" s="73"/>
      <c r="K2" s="73"/>
      <c r="L2" s="73"/>
      <c r="M2" s="73"/>
      <c r="N2" s="73"/>
      <c r="O2" s="73"/>
      <c r="P2" s="73"/>
      <c r="Q2" s="73"/>
      <c r="R2" s="1"/>
      <c r="S2" s="1"/>
      <c r="T2" s="1"/>
      <c r="U2" s="1"/>
      <c r="V2" s="1"/>
      <c r="W2" s="1"/>
      <c r="X2" s="1"/>
      <c r="Y2" s="1"/>
      <c r="Z2" s="1"/>
      <c r="AA2" s="1"/>
      <c r="AB2" s="1"/>
      <c r="AC2" s="1"/>
      <c r="AD2" s="1"/>
      <c r="AE2" s="1"/>
    </row>
    <row r="3" spans="1:31" ht="3.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3.75" customHeight="1">
      <c r="A4" s="5"/>
      <c r="B4" s="7"/>
      <c r="C4" s="8"/>
      <c r="D4" s="8"/>
      <c r="E4" s="8"/>
      <c r="F4" s="9"/>
      <c r="G4" s="1"/>
      <c r="H4" s="1"/>
      <c r="I4" s="1"/>
      <c r="J4" s="1"/>
      <c r="K4" s="1"/>
      <c r="L4" s="1"/>
      <c r="M4" s="1"/>
      <c r="N4" s="1"/>
      <c r="O4" s="1"/>
      <c r="P4" s="1"/>
      <c r="Q4" s="1"/>
      <c r="R4" s="1"/>
      <c r="S4" s="1"/>
      <c r="T4" s="1"/>
      <c r="U4" s="1"/>
      <c r="V4" s="1"/>
      <c r="W4" s="1"/>
      <c r="X4" s="1"/>
      <c r="Y4" s="1"/>
      <c r="Z4" s="1"/>
      <c r="AA4" s="1"/>
      <c r="AB4" s="1"/>
      <c r="AC4" s="1"/>
      <c r="AD4" s="1"/>
      <c r="AE4" s="1"/>
    </row>
    <row r="5" spans="1:31" ht="150" customHeight="1">
      <c r="A5" s="54" t="s">
        <v>10</v>
      </c>
      <c r="B5" s="61" t="s">
        <v>447</v>
      </c>
      <c r="C5" s="61" t="s">
        <v>448</v>
      </c>
      <c r="D5" s="61" t="s">
        <v>449</v>
      </c>
      <c r="E5" s="61" t="s">
        <v>450</v>
      </c>
      <c r="F5" s="66" t="s">
        <v>14</v>
      </c>
      <c r="G5" s="1"/>
      <c r="H5" s="1"/>
      <c r="I5" s="1"/>
      <c r="J5" s="1"/>
      <c r="K5" s="1"/>
      <c r="L5" s="1"/>
      <c r="M5" s="1"/>
      <c r="N5" s="1"/>
      <c r="O5" s="1"/>
      <c r="P5" s="1"/>
      <c r="Q5" s="1"/>
      <c r="R5" s="1"/>
      <c r="S5" s="1"/>
      <c r="T5" s="1"/>
      <c r="U5" s="1"/>
      <c r="V5" s="1"/>
      <c r="W5" s="1"/>
      <c r="X5" s="1"/>
      <c r="Y5" s="1"/>
      <c r="Z5" s="1"/>
      <c r="AA5" s="1"/>
      <c r="AB5" s="1"/>
      <c r="AC5" s="1"/>
      <c r="AD5" s="1"/>
      <c r="AE5" s="1"/>
    </row>
    <row r="6" spans="1:31" ht="13.5" customHeight="1">
      <c r="A6" s="55">
        <v>1171</v>
      </c>
      <c r="B6" s="11">
        <v>158</v>
      </c>
      <c r="C6" s="11">
        <v>229</v>
      </c>
      <c r="D6" s="11">
        <v>427</v>
      </c>
      <c r="E6" s="11">
        <v>343</v>
      </c>
      <c r="F6" s="12">
        <v>14</v>
      </c>
      <c r="G6" s="1"/>
      <c r="H6" s="1"/>
      <c r="I6" s="1"/>
      <c r="J6" s="1"/>
      <c r="K6" s="1"/>
      <c r="L6" s="1"/>
      <c r="M6" s="1"/>
      <c r="N6" s="1"/>
      <c r="O6" s="1"/>
      <c r="P6" s="1"/>
      <c r="Q6" s="1"/>
      <c r="R6" s="1"/>
      <c r="S6" s="1"/>
      <c r="T6" s="1"/>
      <c r="U6" s="1"/>
      <c r="V6" s="1"/>
      <c r="W6" s="1"/>
      <c r="X6" s="1"/>
      <c r="Y6" s="1"/>
      <c r="Z6" s="1"/>
      <c r="AA6" s="1"/>
      <c r="AB6" s="1"/>
      <c r="AC6" s="1"/>
      <c r="AD6" s="1"/>
      <c r="AE6" s="1"/>
    </row>
    <row r="7" spans="1:31" ht="13.5" customHeight="1">
      <c r="A7" s="2">
        <v>100</v>
      </c>
      <c r="B7" s="3">
        <v>13.5</v>
      </c>
      <c r="C7" s="3">
        <v>19.600000000000001</v>
      </c>
      <c r="D7" s="3">
        <v>36.5</v>
      </c>
      <c r="E7" s="3">
        <v>29.3</v>
      </c>
      <c r="F7" s="4">
        <v>1.2</v>
      </c>
      <c r="G7" s="1"/>
      <c r="H7" s="1"/>
      <c r="I7" s="1"/>
      <c r="J7" s="1"/>
      <c r="K7" s="1"/>
      <c r="L7" s="1"/>
      <c r="M7" s="1"/>
      <c r="N7" s="1"/>
      <c r="O7" s="1"/>
      <c r="P7" s="1"/>
      <c r="Q7" s="1"/>
      <c r="R7" s="1"/>
      <c r="S7" s="1"/>
      <c r="T7" s="1"/>
      <c r="U7" s="1"/>
      <c r="V7" s="1"/>
      <c r="W7" s="1"/>
      <c r="X7" s="1"/>
      <c r="Y7" s="1"/>
      <c r="Z7" s="1"/>
      <c r="AA7" s="1"/>
      <c r="AB7" s="1"/>
      <c r="AC7" s="1"/>
      <c r="AD7" s="1"/>
      <c r="AE7" s="1"/>
    </row>
    <row r="8" spans="1:31" ht="13.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ht="36" customHeight="1">
      <c r="A9" s="117" t="s">
        <v>446</v>
      </c>
      <c r="B9" s="73"/>
      <c r="C9" s="73"/>
      <c r="D9" s="73"/>
      <c r="E9" s="73"/>
      <c r="F9" s="73"/>
      <c r="G9" s="73"/>
      <c r="H9" s="73"/>
      <c r="I9" s="73"/>
      <c r="J9" s="73"/>
      <c r="K9" s="73"/>
      <c r="L9" s="73"/>
      <c r="M9" s="73"/>
      <c r="N9" s="73"/>
      <c r="O9" s="73"/>
      <c r="P9" s="73"/>
      <c r="Q9" s="73"/>
      <c r="R9" s="1"/>
      <c r="S9" s="1"/>
      <c r="T9" s="1"/>
      <c r="U9" s="1"/>
      <c r="V9" s="1"/>
      <c r="W9" s="1"/>
      <c r="X9" s="1"/>
      <c r="Y9" s="1"/>
      <c r="Z9" s="1"/>
      <c r="AA9" s="1"/>
      <c r="AB9" s="1"/>
      <c r="AC9" s="1"/>
      <c r="AD9" s="1"/>
      <c r="AE9" s="1"/>
    </row>
    <row r="10" spans="1:31" ht="3.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3.75" customHeight="1">
      <c r="A11" s="5"/>
      <c r="B11" s="7"/>
      <c r="C11" s="8"/>
      <c r="D11" s="8"/>
      <c r="E11" s="9"/>
      <c r="F11" s="1"/>
      <c r="G11" s="1"/>
      <c r="H11" s="1"/>
      <c r="I11" s="1"/>
      <c r="J11" s="1"/>
      <c r="K11" s="1"/>
      <c r="L11" s="1"/>
      <c r="M11" s="1"/>
      <c r="N11" s="1"/>
      <c r="O11" s="1"/>
      <c r="P11" s="1"/>
      <c r="Q11" s="1"/>
      <c r="R11" s="1"/>
      <c r="S11" s="1"/>
      <c r="T11" s="1"/>
      <c r="U11" s="1"/>
      <c r="V11" s="1"/>
      <c r="W11" s="1"/>
      <c r="X11" s="1"/>
      <c r="Y11" s="1"/>
      <c r="Z11" s="1"/>
      <c r="AA11" s="1"/>
      <c r="AB11" s="1"/>
      <c r="AC11" s="1"/>
      <c r="AD11" s="1"/>
    </row>
    <row r="12" spans="1:31" ht="150" customHeight="1">
      <c r="A12" s="54" t="s">
        <v>10</v>
      </c>
      <c r="B12" s="61" t="s">
        <v>451</v>
      </c>
      <c r="C12" s="61" t="s">
        <v>452</v>
      </c>
      <c r="D12" s="61" t="s">
        <v>453</v>
      </c>
      <c r="E12" s="66" t="s">
        <v>14</v>
      </c>
      <c r="F12" s="1"/>
      <c r="G12" s="1"/>
      <c r="H12" s="1"/>
      <c r="I12" s="1"/>
      <c r="J12" s="1"/>
      <c r="K12" s="1"/>
      <c r="L12" s="1"/>
      <c r="M12" s="1"/>
      <c r="N12" s="1"/>
      <c r="O12" s="1"/>
      <c r="P12" s="1"/>
      <c r="Q12" s="1"/>
      <c r="R12" s="1"/>
      <c r="S12" s="1"/>
      <c r="T12" s="1"/>
      <c r="U12" s="1"/>
      <c r="V12" s="1"/>
      <c r="W12" s="1"/>
      <c r="X12" s="1"/>
      <c r="Y12" s="1"/>
      <c r="Z12" s="1"/>
      <c r="AA12" s="1"/>
      <c r="AB12" s="1"/>
      <c r="AC12" s="1"/>
      <c r="AD12" s="1"/>
    </row>
    <row r="13" spans="1:31" ht="13.5" customHeight="1">
      <c r="A13" s="55">
        <v>1171</v>
      </c>
      <c r="B13" s="11">
        <v>261</v>
      </c>
      <c r="C13" s="11">
        <v>193</v>
      </c>
      <c r="D13" s="11">
        <v>711</v>
      </c>
      <c r="E13" s="12">
        <v>6</v>
      </c>
      <c r="F13" s="1"/>
      <c r="G13" s="1"/>
      <c r="H13" s="1"/>
      <c r="I13" s="1"/>
      <c r="J13" s="1"/>
      <c r="K13" s="1"/>
      <c r="L13" s="1"/>
      <c r="M13" s="1"/>
      <c r="N13" s="1"/>
      <c r="O13" s="1"/>
      <c r="P13" s="1"/>
      <c r="Q13" s="1"/>
      <c r="R13" s="1"/>
      <c r="S13" s="1"/>
      <c r="T13" s="1"/>
      <c r="U13" s="1"/>
      <c r="V13" s="1"/>
      <c r="W13" s="1"/>
      <c r="X13" s="1"/>
      <c r="Y13" s="1"/>
      <c r="Z13" s="1"/>
      <c r="AA13" s="1"/>
      <c r="AB13" s="1"/>
      <c r="AC13" s="1"/>
      <c r="AD13" s="1"/>
    </row>
    <row r="14" spans="1:31" ht="13.5" customHeight="1">
      <c r="A14" s="2">
        <v>100</v>
      </c>
      <c r="B14" s="3">
        <v>22.3</v>
      </c>
      <c r="C14" s="3">
        <v>16.5</v>
      </c>
      <c r="D14" s="3">
        <v>60.7</v>
      </c>
      <c r="E14" s="4">
        <v>0.5</v>
      </c>
      <c r="F14" s="1"/>
      <c r="G14" s="1"/>
      <c r="H14" s="1"/>
      <c r="I14" s="1"/>
      <c r="J14" s="1"/>
      <c r="K14" s="1"/>
      <c r="L14" s="1"/>
      <c r="M14" s="1"/>
      <c r="N14" s="1"/>
      <c r="O14" s="1"/>
      <c r="P14" s="1"/>
      <c r="Q14" s="1"/>
      <c r="R14" s="1"/>
      <c r="S14" s="1"/>
      <c r="T14" s="1"/>
      <c r="U14" s="1"/>
      <c r="V14" s="1"/>
      <c r="W14" s="1"/>
      <c r="X14" s="1"/>
      <c r="Y14" s="1"/>
      <c r="Z14" s="1"/>
      <c r="AA14" s="1"/>
      <c r="AB14" s="1"/>
      <c r="AC14" s="1"/>
      <c r="AD14" s="1"/>
    </row>
  </sheetData>
  <mergeCells count="3">
    <mergeCell ref="A2:Q2"/>
    <mergeCell ref="A9:Q9"/>
    <mergeCell ref="O1:P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1</vt:lpstr>
      <vt:lpstr>2</vt:lpstr>
      <vt:lpstr>3</vt:lpstr>
      <vt:lpstr>4</vt:lpstr>
      <vt:lpstr>5</vt:lpstr>
      <vt:lpstr>6</vt:lpstr>
      <vt:lpstr>7</vt:lpstr>
      <vt:lpstr>8</vt:lpstr>
      <vt:lpstr>9</vt:lpstr>
      <vt:lpstr>10</vt:lpstr>
      <vt:lpstr>11</vt:lpstr>
      <vt:lpstr>12</vt:lpstr>
      <vt:lpstr>13</vt:lpstr>
      <vt:lpstr>14</vt:lpstr>
      <vt:lpstr>15</vt:lpstr>
      <vt:lpstr>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第47回千代田区民世論調査（データ：単純集計）</dc:title>
  <dc:creator>千代田区</dc:creator>
  <cp:lastModifiedBy>chiyoda</cp:lastModifiedBy>
  <cp:lastPrinted>2021-02-16T05:29:24Z</cp:lastPrinted>
  <dcterms:created xsi:type="dcterms:W3CDTF">2020-01-22T09:49:01Z</dcterms:created>
  <dcterms:modified xsi:type="dcterms:W3CDTF">2021-02-16T05:29:59Z</dcterms:modified>
</cp:coreProperties>
</file>