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66925"/>
  <xr:revisionPtr revIDLastSave="0" documentId="13_ncr:1_{FE21045B-2663-4F2E-A9E5-68C620704225}" xr6:coauthVersionLast="47" xr6:coauthVersionMax="47" xr10:uidLastSave="{00000000-0000-0000-0000-000000000000}"/>
  <bookViews>
    <workbookView xWindow="6240" yWindow="2205" windowWidth="15015" windowHeight="10920" xr2:uid="{00000000-000D-0000-FFFF-FFFF00000000}"/>
  </bookViews>
  <sheets>
    <sheet name="11-1（R3)" sheetId="1" r:id="rId1"/>
    <sheet name="11-2（R3）" sheetId="2" r:id="rId2"/>
    <sheet name="11-3(1)（R3)" sheetId="3" r:id="rId3"/>
    <sheet name="11-3(2)（R3)" sheetId="4" r:id="rId4"/>
    <sheet name="11-4（R3）" sheetId="5" r:id="rId5"/>
    <sheet name="11-5（R3）" sheetId="6" r:id="rId6"/>
  </sheets>
  <definedNames>
    <definedName name="_xlnm.Print_Area" localSheetId="1">'11-2（R3）'!$A$1:$P$38,'11-2（R3）'!$R$1:$Z$27</definedName>
    <definedName name="_xlnm.Print_Area" localSheetId="3">'11-3(2)（R3)'!$A$1:$Q$31</definedName>
    <definedName name="_xlnm.Print_Area" localSheetId="5">'11-5（R3）'!$A$1:$K$16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" l="1"/>
  <c r="G17" i="2"/>
  <c r="T38" i="2" s="1"/>
  <c r="I17" i="2"/>
  <c r="K17" i="2"/>
  <c r="M17" i="2"/>
  <c r="W38" i="2" s="1"/>
  <c r="O17" i="2"/>
  <c r="Y38" i="2" s="1"/>
  <c r="P17" i="2"/>
  <c r="D17" i="2" s="1"/>
  <c r="R36" i="2"/>
  <c r="S36" i="2"/>
  <c r="T36" i="2"/>
  <c r="U36" i="2"/>
  <c r="V36" i="2"/>
  <c r="W36" i="2"/>
  <c r="X36" i="2"/>
  <c r="Y36" i="2"/>
  <c r="Z36" i="2"/>
  <c r="R37" i="2"/>
  <c r="S37" i="2"/>
  <c r="T37" i="2"/>
  <c r="AA37" i="2" s="1"/>
  <c r="AB37" i="2" s="1"/>
  <c r="U37" i="2"/>
  <c r="V37" i="2"/>
  <c r="W37" i="2"/>
  <c r="Y37" i="2"/>
  <c r="X37" i="2" s="1"/>
  <c r="Z37" i="2"/>
  <c r="R38" i="2"/>
  <c r="U38" i="2"/>
  <c r="V38" i="2"/>
  <c r="Z38" i="2"/>
  <c r="X38" i="2" l="1"/>
  <c r="C17" i="2"/>
  <c r="AA36" i="2"/>
  <c r="AB36" i="2" s="1"/>
  <c r="S38" i="2"/>
  <c r="AA38" i="2" s="1"/>
  <c r="AB38" i="2" s="1"/>
  <c r="P17" i="1"/>
  <c r="O17" i="1"/>
  <c r="N17" i="1"/>
  <c r="M17" i="1"/>
  <c r="L17" i="1"/>
  <c r="K17" i="1"/>
  <c r="J17" i="1"/>
  <c r="I17" i="1"/>
  <c r="H17" i="1"/>
  <c r="G17" i="1"/>
  <c r="F17" i="1"/>
  <c r="E17" i="1"/>
  <c r="C17" i="1" l="1"/>
  <c r="D17" i="1"/>
</calcChain>
</file>

<file path=xl/sharedStrings.xml><?xml version="1.0" encoding="utf-8"?>
<sst xmlns="http://schemas.openxmlformats.org/spreadsheetml/2006/main" count="217" uniqueCount="135">
  <si>
    <t>11.１ 職種別職員数</t>
    <rPh sb="5" eb="7">
      <t>ショクシュ</t>
    </rPh>
    <rPh sb="7" eb="8">
      <t>ベツ</t>
    </rPh>
    <rPh sb="8" eb="10">
      <t>ショクイン</t>
    </rPh>
    <rPh sb="10" eb="11">
      <t>スウ</t>
    </rPh>
    <phoneticPr fontId="4"/>
  </si>
  <si>
    <t>　　　　　　　　(各年度４月１日現在）</t>
  </si>
  <si>
    <t>年    度</t>
    <rPh sb="0" eb="6">
      <t>ネンド</t>
    </rPh>
    <phoneticPr fontId="4"/>
  </si>
  <si>
    <t>区    分</t>
    <rPh sb="0" eb="6">
      <t>クブン</t>
    </rPh>
    <phoneticPr fontId="4"/>
  </si>
  <si>
    <t>総       数</t>
    <rPh sb="0" eb="9">
      <t>ソウスウ</t>
    </rPh>
    <phoneticPr fontId="4"/>
  </si>
  <si>
    <t>事  務  系</t>
    <rPh sb="0" eb="4">
      <t>ジム</t>
    </rPh>
    <rPh sb="6" eb="7">
      <t>ケイ</t>
    </rPh>
    <phoneticPr fontId="4"/>
  </si>
  <si>
    <t>福  祉  系</t>
    <rPh sb="0" eb="4">
      <t>フクシ</t>
    </rPh>
    <rPh sb="6" eb="7">
      <t>ケイ</t>
    </rPh>
    <phoneticPr fontId="4"/>
  </si>
  <si>
    <t>一般技術系</t>
    <rPh sb="0" eb="2">
      <t>イッパン</t>
    </rPh>
    <rPh sb="2" eb="4">
      <t>ギジュツ</t>
    </rPh>
    <rPh sb="4" eb="5">
      <t>ケイ</t>
    </rPh>
    <phoneticPr fontId="4"/>
  </si>
  <si>
    <t>医療技術系</t>
    <rPh sb="0" eb="2">
      <t>イリョウ</t>
    </rPh>
    <rPh sb="2" eb="4">
      <t>ギジュツ</t>
    </rPh>
    <rPh sb="4" eb="5">
      <t>ケイ</t>
    </rPh>
    <phoneticPr fontId="4"/>
  </si>
  <si>
    <t>技能・業務系</t>
    <rPh sb="0" eb="1">
      <t>ギジュツ</t>
    </rPh>
    <rPh sb="1" eb="2">
      <t>ノウ</t>
    </rPh>
    <rPh sb="3" eb="5">
      <t>ギョウム</t>
    </rPh>
    <rPh sb="5" eb="6">
      <t>ケイ</t>
    </rPh>
    <phoneticPr fontId="4"/>
  </si>
  <si>
    <t>教育系
（幼稚園・中等
教育学校）</t>
    <rPh sb="0" eb="2">
      <t>キョウイク</t>
    </rPh>
    <rPh sb="2" eb="3">
      <t>ケイ</t>
    </rPh>
    <rPh sb="5" eb="8">
      <t>ヨウチエン</t>
    </rPh>
    <rPh sb="9" eb="10">
      <t>ナカ</t>
    </rPh>
    <rPh sb="10" eb="11">
      <t>ナド</t>
    </rPh>
    <rPh sb="12" eb="14">
      <t>キョウイク</t>
    </rPh>
    <rPh sb="14" eb="16">
      <t>ガッコウ</t>
    </rPh>
    <phoneticPr fontId="4"/>
  </si>
  <si>
    <t>総    数</t>
    <rPh sb="0" eb="6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</si>
  <si>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</si>
  <si>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</si>
  <si>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　資料：政策経営部人事課</t>
    <rPh sb="1" eb="3">
      <t>シリョウ</t>
    </rPh>
    <rPh sb="4" eb="6">
      <t>セイサク</t>
    </rPh>
    <rPh sb="6" eb="8">
      <t>ケイエイ</t>
    </rPh>
    <rPh sb="8" eb="9">
      <t>ブ</t>
    </rPh>
    <rPh sb="9" eb="11">
      <t>ジンジ</t>
    </rPh>
    <phoneticPr fontId="4"/>
  </si>
  <si>
    <t xml:space="preserve">         （注）派遣職員等を含む</t>
    <rPh sb="10" eb="11">
      <t>チュウ</t>
    </rPh>
    <rPh sb="12" eb="14">
      <t>ハケン</t>
    </rPh>
    <rPh sb="14" eb="16">
      <t>ショクイン</t>
    </rPh>
    <rPh sb="16" eb="17">
      <t>トウ</t>
    </rPh>
    <rPh sb="18" eb="19">
      <t>フク</t>
    </rPh>
    <phoneticPr fontId="4"/>
  </si>
  <si>
    <t xml:space="preserve">         （注）指導主事は事務系に分類している</t>
    <rPh sb="10" eb="11">
      <t>チュウ</t>
    </rPh>
    <rPh sb="12" eb="14">
      <t>シドウ</t>
    </rPh>
    <rPh sb="14" eb="16">
      <t>シュジ</t>
    </rPh>
    <rPh sb="17" eb="20">
      <t>ジムケイ</t>
    </rPh>
    <rPh sb="21" eb="23">
      <t>ブンルイ</t>
    </rPh>
    <phoneticPr fontId="4"/>
  </si>
  <si>
    <t xml:space="preserve">         （注）（　）内は短時間勤務の再任用職員外数</t>
    <rPh sb="10" eb="11">
      <t>チュウ</t>
    </rPh>
    <rPh sb="17" eb="20">
      <t>タンジカン</t>
    </rPh>
    <rPh sb="20" eb="22">
      <t>キンム</t>
    </rPh>
    <rPh sb="24" eb="26">
      <t>ニンヨウ</t>
    </rPh>
    <phoneticPr fontId="4"/>
  </si>
  <si>
    <t xml:space="preserve"> 3</t>
    <phoneticPr fontId="3"/>
  </si>
  <si>
    <t>計（再任用含む）</t>
    <rPh sb="0" eb="1">
      <t>ケイ</t>
    </rPh>
    <phoneticPr fontId="4"/>
  </si>
  <si>
    <t>計</t>
    <rPh sb="0" eb="1">
      <t>ケイ</t>
    </rPh>
    <phoneticPr fontId="4"/>
  </si>
  <si>
    <t>（再任用）</t>
    <phoneticPr fontId="4"/>
  </si>
  <si>
    <t>60歳以上</t>
    <rPh sb="3" eb="5">
      <t>イジョウ</t>
    </rPh>
    <phoneticPr fontId="4"/>
  </si>
  <si>
    <t>60歳以上（再任用含む）</t>
    <rPh sb="2" eb="3">
      <t>サイ</t>
    </rPh>
    <rPh sb="3" eb="5">
      <t>イジョウ</t>
    </rPh>
    <rPh sb="6" eb="9">
      <t>サイニンヨウ</t>
    </rPh>
    <rPh sb="9" eb="10">
      <t>フク</t>
    </rPh>
    <phoneticPr fontId="4"/>
  </si>
  <si>
    <t>50～59歳</t>
    <phoneticPr fontId="4"/>
  </si>
  <si>
    <t>40～49歳</t>
    <phoneticPr fontId="4"/>
  </si>
  <si>
    <t>30～39歳</t>
    <phoneticPr fontId="4"/>
  </si>
  <si>
    <t>20～29歳</t>
    <phoneticPr fontId="4"/>
  </si>
  <si>
    <t>20歳未満</t>
    <rPh sb="2" eb="3">
      <t>サイ</t>
    </rPh>
    <rPh sb="3" eb="5">
      <t>ミマン</t>
    </rPh>
    <phoneticPr fontId="4"/>
  </si>
  <si>
    <t>グラフ用</t>
    <rPh sb="3" eb="4">
      <t>ヨウ</t>
    </rPh>
    <phoneticPr fontId="5"/>
  </si>
  <si>
    <t>（注）（　）内は短時間勤務の再任用職員外数</t>
    <rPh sb="1" eb="2">
      <t>チュウ</t>
    </rPh>
    <rPh sb="8" eb="11">
      <t>タンジカン</t>
    </rPh>
    <rPh sb="11" eb="13">
      <t>キンム</t>
    </rPh>
    <rPh sb="15" eb="17">
      <t>ニンヨウ</t>
    </rPh>
    <phoneticPr fontId="4"/>
  </si>
  <si>
    <t>（注）派遣職員等を含む</t>
    <rPh sb="1" eb="2">
      <t>チュウ</t>
    </rPh>
    <rPh sb="3" eb="5">
      <t>ハケン</t>
    </rPh>
    <rPh sb="5" eb="7">
      <t>ショクイン</t>
    </rPh>
    <rPh sb="7" eb="8">
      <t>トウ</t>
    </rPh>
    <rPh sb="9" eb="10">
      <t>フク</t>
    </rPh>
    <phoneticPr fontId="4"/>
  </si>
  <si>
    <t>　資料：政策経営部人事課</t>
    <rPh sb="1" eb="3">
      <t>シリョウ</t>
    </rPh>
    <rPh sb="4" eb="6">
      <t>セイサク</t>
    </rPh>
    <rPh sb="6" eb="8">
      <t>ケイエイ</t>
    </rPh>
    <rPh sb="8" eb="9">
      <t>ブ</t>
    </rPh>
    <rPh sb="9" eb="11">
      <t>ジンジ</t>
    </rPh>
    <phoneticPr fontId="2"/>
  </si>
  <si>
    <t>60歳以上</t>
    <rPh sb="2" eb="3">
      <t>サイ</t>
    </rPh>
    <rPh sb="3" eb="5">
      <t>イジョウ</t>
    </rPh>
    <phoneticPr fontId="4"/>
  </si>
  <si>
    <t>50～59歳</t>
    <rPh sb="5" eb="6">
      <t>サイ</t>
    </rPh>
    <phoneticPr fontId="4"/>
  </si>
  <si>
    <t>40～49歳</t>
    <rPh sb="5" eb="6">
      <t>サイ</t>
    </rPh>
    <phoneticPr fontId="4"/>
  </si>
  <si>
    <t>30～39歳</t>
    <rPh sb="5" eb="6">
      <t>サイ</t>
    </rPh>
    <phoneticPr fontId="4"/>
  </si>
  <si>
    <t>20～29歳</t>
    <rPh sb="5" eb="6">
      <t>サイ</t>
    </rPh>
    <phoneticPr fontId="4"/>
  </si>
  <si>
    <t>20歳未満</t>
    <rPh sb="0" eb="5">
      <t>２０サイミマン</t>
    </rPh>
    <phoneticPr fontId="4"/>
  </si>
  <si>
    <t>(各年度４月１日現在）</t>
    <phoneticPr fontId="4"/>
  </si>
  <si>
    <t>　　　　　　　</t>
    <phoneticPr fontId="4"/>
  </si>
  <si>
    <t>11．２ 年齢別職員数</t>
    <rPh sb="5" eb="8">
      <t>ネンレイベツ</t>
    </rPh>
    <rPh sb="8" eb="10">
      <t>ショクイン</t>
    </rPh>
    <rPh sb="10" eb="11">
      <t>スウ</t>
    </rPh>
    <phoneticPr fontId="4"/>
  </si>
  <si>
    <t>　　　　　　　　　　　（注）（第１位）（第２位）（第３位）と答えた施策の割合を掲載している</t>
    <rPh sb="33" eb="34">
      <t>セ</t>
    </rPh>
    <rPh sb="34" eb="35">
      <t>サク</t>
    </rPh>
    <phoneticPr fontId="3"/>
  </si>
  <si>
    <t>　資料：政策経営部広報広聴課</t>
    <rPh sb="1" eb="3">
      <t>シリョウ</t>
    </rPh>
    <rPh sb="4" eb="6">
      <t>セイサク</t>
    </rPh>
    <rPh sb="6" eb="8">
      <t>ケイエイ</t>
    </rPh>
    <rPh sb="8" eb="9">
      <t>ブ</t>
    </rPh>
    <rPh sb="9" eb="11">
      <t>コウホウ</t>
    </rPh>
    <rPh sb="11" eb="13">
      <t>コウチョウ</t>
    </rPh>
    <rPh sb="13" eb="14">
      <t>カ</t>
    </rPh>
    <phoneticPr fontId="4"/>
  </si>
  <si>
    <t>保健・衛生対策</t>
    <phoneticPr fontId="3"/>
  </si>
  <si>
    <t>まちづくりの推進</t>
  </si>
  <si>
    <t>環境対策</t>
    <phoneticPr fontId="3"/>
  </si>
  <si>
    <t>高齢者施策</t>
    <phoneticPr fontId="3"/>
  </si>
  <si>
    <t>防災対策</t>
  </si>
  <si>
    <t xml:space="preserve">2 </t>
    <phoneticPr fontId="3"/>
  </si>
  <si>
    <t>児童福祉</t>
  </si>
  <si>
    <t>令和元年</t>
    <rPh sb="0" eb="4">
      <t>レイワガンネン</t>
    </rPh>
    <phoneticPr fontId="11"/>
  </si>
  <si>
    <t>まちづくりの推進</t>
    <rPh sb="6" eb="8">
      <t>スイシン</t>
    </rPh>
    <phoneticPr fontId="11"/>
  </si>
  <si>
    <t>環境対策</t>
    <rPh sb="0" eb="2">
      <t>カンキョウ</t>
    </rPh>
    <rPh sb="2" eb="4">
      <t>タイサク</t>
    </rPh>
    <phoneticPr fontId="11"/>
  </si>
  <si>
    <t>防災対策</t>
    <rPh sb="0" eb="2">
      <t>ボウサイ</t>
    </rPh>
    <rPh sb="2" eb="4">
      <t>タイサク</t>
    </rPh>
    <phoneticPr fontId="11"/>
  </si>
  <si>
    <t>保健・衛生対策</t>
    <rPh sb="0" eb="2">
      <t>ホケン</t>
    </rPh>
    <rPh sb="3" eb="5">
      <t>エイセイ</t>
    </rPh>
    <rPh sb="5" eb="7">
      <t>タイサク</t>
    </rPh>
    <phoneticPr fontId="11"/>
  </si>
  <si>
    <t>高齢者施策</t>
    <phoneticPr fontId="11"/>
  </si>
  <si>
    <t>防災対策</t>
    <phoneticPr fontId="11"/>
  </si>
  <si>
    <t>環境対策</t>
    <phoneticPr fontId="11"/>
  </si>
  <si>
    <t>保健・衛生対策</t>
    <phoneticPr fontId="11"/>
  </si>
  <si>
    <t>児童福祉</t>
    <rPh sb="0" eb="2">
      <t>ジドウ</t>
    </rPh>
    <rPh sb="2" eb="4">
      <t>フクシ</t>
    </rPh>
    <phoneticPr fontId="11"/>
  </si>
  <si>
    <t>高齢者施策</t>
    <rPh sb="0" eb="3">
      <t>コウレイシャ</t>
    </rPh>
    <rPh sb="3" eb="5">
      <t>シサク</t>
    </rPh>
    <phoneticPr fontId="11"/>
  </si>
  <si>
    <t>まちづくりの推進</t>
    <phoneticPr fontId="11"/>
  </si>
  <si>
    <t>生涯学習
文化・スポーツの振興</t>
    <rPh sb="0" eb="4">
      <t>ショウガイガクシュウ</t>
    </rPh>
    <rPh sb="5" eb="7">
      <t>ブンカ</t>
    </rPh>
    <rPh sb="13" eb="15">
      <t>シンコウ</t>
    </rPh>
    <phoneticPr fontId="11"/>
  </si>
  <si>
    <t>児童福祉</t>
    <phoneticPr fontId="11"/>
  </si>
  <si>
    <t>生涯学習
文化・スポーツの振興</t>
    <phoneticPr fontId="11"/>
  </si>
  <si>
    <t>環境対策</t>
  </si>
  <si>
    <t>平成23年</t>
    <rPh sb="0" eb="2">
      <t>ヘイセイ</t>
    </rPh>
    <rPh sb="4" eb="5">
      <t>ネン</t>
    </rPh>
    <phoneticPr fontId="11"/>
  </si>
  <si>
    <t>５           位</t>
    <rPh sb="12" eb="13">
      <t>クライ</t>
    </rPh>
    <phoneticPr fontId="4"/>
  </si>
  <si>
    <t>４           位</t>
    <rPh sb="12" eb="13">
      <t>クライ</t>
    </rPh>
    <phoneticPr fontId="4"/>
  </si>
  <si>
    <t>３           位</t>
    <rPh sb="12" eb="13">
      <t>クライ</t>
    </rPh>
    <phoneticPr fontId="4"/>
  </si>
  <si>
    <t>２           位</t>
    <rPh sb="12" eb="13">
      <t>クライ</t>
    </rPh>
    <phoneticPr fontId="4"/>
  </si>
  <si>
    <t>１           位</t>
    <rPh sb="12" eb="13">
      <t>クライ</t>
    </rPh>
    <phoneticPr fontId="4"/>
  </si>
  <si>
    <t>調査年</t>
    <rPh sb="0" eb="2">
      <t>チョウサ</t>
    </rPh>
    <rPh sb="2" eb="3">
      <t>ドシ</t>
    </rPh>
    <phoneticPr fontId="4"/>
  </si>
  <si>
    <t>（単位：％）</t>
    <phoneticPr fontId="4"/>
  </si>
  <si>
    <t xml:space="preserve">  (1) 施策への要望</t>
    <phoneticPr fontId="4"/>
  </si>
  <si>
    <t>11．３ 区政への要望</t>
    <phoneticPr fontId="4"/>
  </si>
  <si>
    <t xml:space="preserve"> 　　　　　　　         （注）平成26年から、従来の「公園・児童遊園」に「広場」を追加した</t>
    <rPh sb="20" eb="22">
      <t>ヘイセイ</t>
    </rPh>
    <rPh sb="24" eb="25">
      <t>ネン</t>
    </rPh>
    <rPh sb="28" eb="30">
      <t>ジュウライ</t>
    </rPh>
    <rPh sb="32" eb="34">
      <t>コウエン</t>
    </rPh>
    <rPh sb="35" eb="37">
      <t>ジドウ</t>
    </rPh>
    <rPh sb="37" eb="39">
      <t>ユウエン</t>
    </rPh>
    <rPh sb="42" eb="44">
      <t>ヒロバ</t>
    </rPh>
    <rPh sb="46" eb="48">
      <t>ツイカ</t>
    </rPh>
    <phoneticPr fontId="4"/>
  </si>
  <si>
    <t xml:space="preserve"> 　　　　　　　         （注）平成25年で５位の「公共住宅」は、平成23年までの「区営住宅」にあたる</t>
    <rPh sb="20" eb="22">
      <t>ヘイセイ</t>
    </rPh>
    <rPh sb="24" eb="25">
      <t>ネン</t>
    </rPh>
    <rPh sb="27" eb="28">
      <t>クライ</t>
    </rPh>
    <rPh sb="30" eb="32">
      <t>コウキョウ</t>
    </rPh>
    <rPh sb="32" eb="34">
      <t>ジュウタク</t>
    </rPh>
    <rPh sb="37" eb="39">
      <t>ヘイセイ</t>
    </rPh>
    <rPh sb="41" eb="42">
      <t>ネン</t>
    </rPh>
    <rPh sb="46" eb="48">
      <t>クエイ</t>
    </rPh>
    <rPh sb="48" eb="50">
      <t>ジュウタク</t>
    </rPh>
    <phoneticPr fontId="4"/>
  </si>
  <si>
    <t xml:space="preserve"> 　　　　　　　                  （第１位）」と答えた施設の割合を掲載している</t>
    <rPh sb="27" eb="28">
      <t>ダイ</t>
    </rPh>
    <rPh sb="29" eb="30">
      <t>イ</t>
    </rPh>
    <rPh sb="33" eb="34">
      <t>コタ</t>
    </rPh>
    <rPh sb="36" eb="38">
      <t>シセツ</t>
    </rPh>
    <rPh sb="39" eb="41">
      <t>ワリアイ</t>
    </rPh>
    <rPh sb="42" eb="44">
      <t>ケイサイ</t>
    </rPh>
    <phoneticPr fontId="4"/>
  </si>
  <si>
    <t xml:space="preserve"> 　　　　　　　         （注）平成23年の調査では「最も近くにあればよい（第１位）」と答えた施設の割合を、平成24年からは「整備・充実すべき</t>
    <rPh sb="20" eb="22">
      <t>ヘイセイ</t>
    </rPh>
    <rPh sb="24" eb="25">
      <t>ネン</t>
    </rPh>
    <rPh sb="26" eb="28">
      <t>チョウサ</t>
    </rPh>
    <rPh sb="31" eb="32">
      <t>モット</t>
    </rPh>
    <rPh sb="33" eb="34">
      <t>チカ</t>
    </rPh>
    <rPh sb="42" eb="43">
      <t>ダイ</t>
    </rPh>
    <rPh sb="44" eb="45">
      <t>イ</t>
    </rPh>
    <rPh sb="48" eb="49">
      <t>コタ</t>
    </rPh>
    <rPh sb="51" eb="53">
      <t>シセツ</t>
    </rPh>
    <rPh sb="54" eb="56">
      <t>ワリアイ</t>
    </rPh>
    <rPh sb="58" eb="60">
      <t>ヘイセイ</t>
    </rPh>
    <rPh sb="62" eb="63">
      <t>ネン</t>
    </rPh>
    <rPh sb="67" eb="69">
      <t>セイビ</t>
    </rPh>
    <rPh sb="70" eb="72">
      <t>ジュウジツ</t>
    </rPh>
    <phoneticPr fontId="4"/>
  </si>
  <si>
    <t xml:space="preserve"> 　　　　　　　         （注）斜体数字は同率・同順位</t>
    <phoneticPr fontId="4"/>
  </si>
  <si>
    <t>児童館・児童センター・学童クラブ・保育施設</t>
    <phoneticPr fontId="3"/>
  </si>
  <si>
    <t>図書館</t>
    <phoneticPr fontId="11"/>
  </si>
  <si>
    <t>スポーツ施設</t>
    <phoneticPr fontId="11"/>
  </si>
  <si>
    <t>公園・児童遊園・広場</t>
    <phoneticPr fontId="3"/>
  </si>
  <si>
    <t>高齢者福祉施設</t>
  </si>
  <si>
    <t xml:space="preserve"> 2</t>
    <phoneticPr fontId="3"/>
  </si>
  <si>
    <t>図書館</t>
    <phoneticPr fontId="3"/>
  </si>
  <si>
    <t>児童館・児童センター・学童クラブ・保育施設</t>
    <phoneticPr fontId="11"/>
  </si>
  <si>
    <t>公園・児童遊園・広場</t>
    <phoneticPr fontId="11"/>
  </si>
  <si>
    <t>スポーツ施設</t>
    <phoneticPr fontId="3"/>
  </si>
  <si>
    <t>令和元年</t>
    <rPh sb="0" eb="2">
      <t>レイワ</t>
    </rPh>
    <phoneticPr fontId="11"/>
  </si>
  <si>
    <t>図書館</t>
    <rPh sb="0" eb="3">
      <t>トショカン</t>
    </rPh>
    <phoneticPr fontId="4"/>
  </si>
  <si>
    <t>児童館・児童センター・
学童クラブ・保育施設</t>
    <phoneticPr fontId="4"/>
  </si>
  <si>
    <t>公園・児童遊園・広場</t>
    <phoneticPr fontId="4"/>
  </si>
  <si>
    <t>スポーツ施設</t>
    <phoneticPr fontId="4"/>
  </si>
  <si>
    <t>高齢者福祉施設</t>
    <rPh sb="0" eb="3">
      <t>コウレイシャ</t>
    </rPh>
    <rPh sb="3" eb="5">
      <t>フクシ</t>
    </rPh>
    <rPh sb="5" eb="7">
      <t>シセツ</t>
    </rPh>
    <phoneticPr fontId="4"/>
  </si>
  <si>
    <t>公共住宅</t>
    <rPh sb="0" eb="2">
      <t>コウキョウ</t>
    </rPh>
    <rPh sb="2" eb="4">
      <t>ジュウタク</t>
    </rPh>
    <phoneticPr fontId="4"/>
  </si>
  <si>
    <t>スポーツ施設</t>
    <rPh sb="4" eb="6">
      <t>シセツ</t>
    </rPh>
    <phoneticPr fontId="4"/>
  </si>
  <si>
    <t>公園・児童遊園・広場</t>
    <rPh sb="0" eb="2">
      <t>コウエン</t>
    </rPh>
    <rPh sb="3" eb="5">
      <t>ジドウ</t>
    </rPh>
    <rPh sb="5" eb="7">
      <t>ユウエン</t>
    </rPh>
    <rPh sb="8" eb="10">
      <t>ヒロバ</t>
    </rPh>
    <phoneticPr fontId="4"/>
  </si>
  <si>
    <t>児童館・児童センター・
学童クラブ・保育施設</t>
  </si>
  <si>
    <t>健康センター・保健
施設・医療施設</t>
    <rPh sb="0" eb="2">
      <t>ケンコウ</t>
    </rPh>
    <rPh sb="7" eb="9">
      <t>ホケン</t>
    </rPh>
    <rPh sb="10" eb="12">
      <t>シセツ</t>
    </rPh>
    <rPh sb="13" eb="15">
      <t>イリョウ</t>
    </rPh>
    <rPh sb="15" eb="17">
      <t>シセツ</t>
    </rPh>
    <phoneticPr fontId="4"/>
  </si>
  <si>
    <t>公園･児童遊園</t>
  </si>
  <si>
    <t>スポーツ施設</t>
  </si>
  <si>
    <t>児童館・児童センター・学童クラブ・保育施設</t>
    <rPh sb="0" eb="3">
      <t>ジドウカン</t>
    </rPh>
    <rPh sb="4" eb="6">
      <t>ジドウ</t>
    </rPh>
    <rPh sb="11" eb="13">
      <t>ガクドウ</t>
    </rPh>
    <rPh sb="17" eb="19">
      <t>ホイク</t>
    </rPh>
    <rPh sb="19" eb="21">
      <t>シセツ</t>
    </rPh>
    <phoneticPr fontId="4"/>
  </si>
  <si>
    <t>健康センター・保健
施設・医療施設</t>
    <rPh sb="7" eb="9">
      <t>ホケン</t>
    </rPh>
    <rPh sb="10" eb="12">
      <t>シセツ</t>
    </rPh>
    <rPh sb="13" eb="15">
      <t>イリョウ</t>
    </rPh>
    <rPh sb="15" eb="17">
      <t>シセツ</t>
    </rPh>
    <phoneticPr fontId="4"/>
  </si>
  <si>
    <t>区営住宅</t>
  </si>
  <si>
    <t>図書館</t>
  </si>
  <si>
    <t>平成23年</t>
    <phoneticPr fontId="11"/>
  </si>
  <si>
    <t>調査年</t>
    <rPh sb="0" eb="2">
      <t>チョウサ</t>
    </rPh>
    <rPh sb="2" eb="3">
      <t>ネン</t>
    </rPh>
    <phoneticPr fontId="4"/>
  </si>
  <si>
    <t xml:space="preserve">  (2) 施設への要望</t>
    <rPh sb="6" eb="8">
      <t>シセツ</t>
    </rPh>
    <rPh sb="10" eb="12">
      <t>ヨウボウ</t>
    </rPh>
    <phoneticPr fontId="4"/>
  </si>
  <si>
    <t>アクセス件数</t>
    <rPh sb="4" eb="6">
      <t>ケンスウ</t>
    </rPh>
    <phoneticPr fontId="4"/>
  </si>
  <si>
    <t>区 分</t>
    <rPh sb="0" eb="1">
      <t>ク</t>
    </rPh>
    <rPh sb="2" eb="3">
      <t>ブン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</si>
  <si>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11"/>
  </si>
  <si>
    <t>平成28年度</t>
  </si>
  <si>
    <t>年 度</t>
    <rPh sb="0" eb="1">
      <t>ネン</t>
    </rPh>
    <rPh sb="2" eb="3">
      <t>ド</t>
    </rPh>
    <phoneticPr fontId="2"/>
  </si>
  <si>
    <t>(各年度中）</t>
    <rPh sb="1" eb="2">
      <t>カク</t>
    </rPh>
    <rPh sb="2" eb="3">
      <t>ネン</t>
    </rPh>
    <rPh sb="3" eb="4">
      <t>ド</t>
    </rPh>
    <rPh sb="4" eb="5">
      <t>チュウ</t>
    </rPh>
    <phoneticPr fontId="4"/>
  </si>
  <si>
    <r>
      <t>11.4　千代田区</t>
    </r>
    <r>
      <rPr>
        <sz val="10"/>
        <color indexed="8"/>
        <rFont val="ＭＳ ゴシック"/>
        <family val="3"/>
        <charset val="128"/>
      </rPr>
      <t>ホームページ（トップページ）アクセス件数</t>
    </r>
    <rPh sb="5" eb="9">
      <t>チヨダク</t>
    </rPh>
    <rPh sb="27" eb="29">
      <t>ケンスウ</t>
    </rPh>
    <phoneticPr fontId="2"/>
  </si>
  <si>
    <t xml:space="preserve">         （注）１件の請求で複数の決定を行う場合があるため、請求件数と公開決定等の件数計は一致しない</t>
    <phoneticPr fontId="4"/>
  </si>
  <si>
    <t>資料：政策経営部総務課</t>
    <phoneticPr fontId="4"/>
  </si>
  <si>
    <t>年度</t>
    <rPh sb="0" eb="2">
      <t>ネンド</t>
    </rPh>
    <phoneticPr fontId="11"/>
  </si>
  <si>
    <t>令和  元</t>
    <rPh sb="0" eb="2">
      <t>レイワ</t>
    </rPh>
    <rPh sb="4" eb="5">
      <t>モト</t>
    </rPh>
    <phoneticPr fontId="11"/>
  </si>
  <si>
    <t>年度</t>
    <rPh sb="0" eb="2">
      <t>ネンド</t>
    </rPh>
    <phoneticPr fontId="4"/>
  </si>
  <si>
    <t>平成  28</t>
    <phoneticPr fontId="4"/>
  </si>
  <si>
    <t>年 度</t>
    <phoneticPr fontId="3"/>
  </si>
  <si>
    <t>取下げ</t>
    <rPh sb="0" eb="1">
      <t>ト</t>
    </rPh>
    <rPh sb="1" eb="2">
      <t>サ</t>
    </rPh>
    <phoneticPr fontId="4"/>
  </si>
  <si>
    <t>不存在</t>
    <rPh sb="0" eb="1">
      <t>フ</t>
    </rPh>
    <rPh sb="1" eb="3">
      <t>ソンザイ</t>
    </rPh>
    <phoneticPr fontId="4"/>
  </si>
  <si>
    <t>非公開</t>
    <rPh sb="0" eb="1">
      <t>ヒ</t>
    </rPh>
    <rPh sb="1" eb="3">
      <t>コウカイ</t>
    </rPh>
    <phoneticPr fontId="4"/>
  </si>
  <si>
    <t>存否応答拒否</t>
    <rPh sb="0" eb="1">
      <t>ソン</t>
    </rPh>
    <rPh sb="1" eb="2">
      <t>ヒ</t>
    </rPh>
    <rPh sb="2" eb="4">
      <t>オウトウ</t>
    </rPh>
    <rPh sb="4" eb="6">
      <t>キョヒ</t>
    </rPh>
    <phoneticPr fontId="4"/>
  </si>
  <si>
    <t>部分公開</t>
    <rPh sb="0" eb="2">
      <t>ブブン</t>
    </rPh>
    <rPh sb="2" eb="4">
      <t>コウカイ</t>
    </rPh>
    <phoneticPr fontId="4"/>
  </si>
  <si>
    <t>全部公開</t>
    <rPh sb="0" eb="2">
      <t>ゼンブ</t>
    </rPh>
    <rPh sb="2" eb="4">
      <t>コウカイ</t>
    </rPh>
    <phoneticPr fontId="4"/>
  </si>
  <si>
    <t>請求件数</t>
    <rPh sb="0" eb="2">
      <t>セイキュウ</t>
    </rPh>
    <rPh sb="2" eb="4">
      <t>ケンスウ</t>
    </rPh>
    <phoneticPr fontId="4"/>
  </si>
  <si>
    <t>区 分</t>
    <phoneticPr fontId="3"/>
  </si>
  <si>
    <t>11.5　情報公開請求件数と公開決定の内訳件数</t>
    <rPh sb="5" eb="7">
      <t>ジョウホウ</t>
    </rPh>
    <rPh sb="7" eb="9">
      <t>コウカイ</t>
    </rPh>
    <rPh sb="9" eb="11">
      <t>セイキュウ</t>
    </rPh>
    <rPh sb="11" eb="13">
      <t>ケンスウ</t>
    </rPh>
    <rPh sb="14" eb="16">
      <t>コウカイ</t>
    </rPh>
    <rPh sb="16" eb="18">
      <t>ケッテイ</t>
    </rPh>
    <rPh sb="19" eb="21">
      <t>ウチワケ</t>
    </rPh>
    <rPh sb="21" eb="23">
      <t>ケンスウ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</si>
</sst>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&quot;(&quot;\ 0&quot;)&quot;"/>
    <numFmt numFmtId="178" formatCode="&quot;平成 &quot;#&quot; 年度&quot;"/>
    <numFmt numFmtId="179" formatCode="&quot;令和 &quot;\ #&quot; 年度&quot;"/>
    <numFmt numFmtId="180" formatCode="&quot;令和&quot;#&quot;年度&quot;"/>
    <numFmt numFmtId="181" formatCode="&quot;平成&quot;#&quot;年度&quot;"/>
    <numFmt numFmtId="182" formatCode="#,##0.0_ 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6"/>
      <name val="游ゴシック"/>
      <family val="3"/>
      <charset val="128"/>
    </font>
    <font>
      <i/>
      <sz val="8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8"/>
      <color rgb="FFFF0000"/>
      <name val="ＭＳ Ｐ明朝"/>
      <family val="1"/>
      <charset val="128"/>
    </font>
    <font>
      <i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8"/>
      <color indexed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6" fillId="0" borderId="0">
      <alignment vertical="center"/>
    </xf>
  </cellStyleXfs>
  <cellXfs count="348">
    <xf numFmtId="0" fontId="0" fillId="0" borderId="0" xfId="0">
      <alignment vertical="center"/>
    </xf>
    <xf numFmtId="0" fontId="2" fillId="0" borderId="0" xfId="1" applyFont="1" applyAlignment="1">
      <alignment vertical="top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6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9" xfId="1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right" vertical="center"/>
    </xf>
    <xf numFmtId="177" fontId="5" fillId="0" borderId="11" xfId="1" quotePrefix="1" applyNumberFormat="1" applyFont="1" applyBorder="1" applyAlignment="1">
      <alignment horizontal="left" vertical="center"/>
    </xf>
    <xf numFmtId="177" fontId="5" fillId="0" borderId="0" xfId="1" applyNumberFormat="1" applyFont="1" applyAlignment="1">
      <alignment horizontal="left" vertical="center"/>
    </xf>
    <xf numFmtId="177" fontId="5" fillId="0" borderId="11" xfId="1" applyNumberFormat="1" applyFont="1" applyBorder="1" applyAlignment="1">
      <alignment horizontal="left" vertical="center"/>
    </xf>
    <xf numFmtId="177" fontId="5" fillId="0" borderId="0" xfId="1" quotePrefix="1" applyNumberFormat="1" applyFont="1" applyAlignment="1">
      <alignment horizontal="left" vertical="center"/>
    </xf>
    <xf numFmtId="176" fontId="5" fillId="0" borderId="0" xfId="1" applyNumberFormat="1" applyFont="1" applyAlignment="1">
      <alignment horizontal="center" vertical="center"/>
    </xf>
    <xf numFmtId="178" fontId="5" fillId="0" borderId="0" xfId="1" applyNumberFormat="1" applyFont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176" fontId="5" fillId="0" borderId="14" xfId="1" applyNumberFormat="1" applyFont="1" applyBorder="1" applyAlignment="1">
      <alignment horizontal="right" vertical="center"/>
    </xf>
    <xf numFmtId="177" fontId="5" fillId="0" borderId="15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177" fontId="5" fillId="0" borderId="12" xfId="1" applyNumberFormat="1" applyFont="1" applyBorder="1" applyAlignment="1">
      <alignment horizontal="left" vertical="center"/>
    </xf>
    <xf numFmtId="177" fontId="5" fillId="0" borderId="15" xfId="1" applyNumberFormat="1" applyFont="1" applyBorder="1" applyAlignment="1">
      <alignment horizontal="left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5" xfId="1" applyNumberFormat="1" applyFont="1" applyBorder="1" applyAlignment="1">
      <alignment horizontal="left" vertical="center"/>
    </xf>
    <xf numFmtId="0" fontId="5" fillId="0" borderId="0" xfId="1" applyFont="1" applyAlignment="1">
      <alignment vertical="center"/>
    </xf>
    <xf numFmtId="49" fontId="5" fillId="0" borderId="0" xfId="1" applyNumberFormat="1" applyFont="1" applyAlignment="1">
      <alignment horizontal="left" vertical="center"/>
    </xf>
    <xf numFmtId="176" fontId="5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left" vertical="center"/>
    </xf>
    <xf numFmtId="177" fontId="5" fillId="2" borderId="11" xfId="1" applyNumberFormat="1" applyFont="1" applyFill="1" applyBorder="1" applyAlignment="1">
      <alignment horizontal="left" vertical="center"/>
    </xf>
    <xf numFmtId="177" fontId="5" fillId="2" borderId="0" xfId="1" applyNumberFormat="1" applyFont="1" applyFill="1" applyAlignment="1">
      <alignment horizontal="left" vertical="center"/>
    </xf>
    <xf numFmtId="0" fontId="5" fillId="2" borderId="10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176" fontId="7" fillId="2" borderId="10" xfId="1" applyNumberFormat="1" applyFont="1" applyFill="1" applyBorder="1" applyAlignment="1">
      <alignment horizontal="right" vertical="center"/>
    </xf>
    <xf numFmtId="177" fontId="7" fillId="2" borderId="11" xfId="1" quotePrefix="1" applyNumberFormat="1" applyFont="1" applyFill="1" applyBorder="1" applyAlignment="1">
      <alignment horizontal="left" vertical="center"/>
    </xf>
    <xf numFmtId="176" fontId="7" fillId="2" borderId="0" xfId="1" applyNumberFormat="1" applyFont="1" applyFill="1" applyBorder="1" applyAlignment="1">
      <alignment horizontal="right" vertical="center"/>
    </xf>
    <xf numFmtId="177" fontId="7" fillId="2" borderId="0" xfId="1" applyNumberFormat="1" applyFont="1" applyFill="1" applyBorder="1" applyAlignment="1">
      <alignment horizontal="left" vertical="center"/>
    </xf>
    <xf numFmtId="176" fontId="7" fillId="2" borderId="16" xfId="1" applyNumberFormat="1" applyFont="1" applyFill="1" applyBorder="1" applyAlignment="1">
      <alignment horizontal="right" vertical="center"/>
    </xf>
    <xf numFmtId="177" fontId="7" fillId="2" borderId="17" xfId="1" applyNumberFormat="1" applyFont="1" applyFill="1" applyBorder="1" applyAlignment="1">
      <alignment horizontal="left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176" fontId="5" fillId="2" borderId="20" xfId="1" applyNumberFormat="1" applyFont="1" applyFill="1" applyBorder="1" applyAlignment="1">
      <alignment horizontal="right" vertical="center"/>
    </xf>
    <xf numFmtId="176" fontId="5" fillId="2" borderId="21" xfId="1" applyNumberFormat="1" applyFont="1" applyFill="1" applyBorder="1" applyAlignment="1">
      <alignment horizontal="right" vertical="center"/>
    </xf>
    <xf numFmtId="176" fontId="5" fillId="2" borderId="18" xfId="1" applyNumberFormat="1" applyFont="1" applyFill="1" applyBorder="1" applyAlignment="1">
      <alignment horizontal="right" vertical="center"/>
    </xf>
    <xf numFmtId="0" fontId="7" fillId="2" borderId="0" xfId="1" quotePrefix="1" applyFont="1" applyFill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0" borderId="0" xfId="1"/>
    <xf numFmtId="176" fontId="1" fillId="0" borderId="0" xfId="1" applyNumberFormat="1"/>
    <xf numFmtId="180" fontId="1" fillId="0" borderId="0" xfId="1" applyNumberFormat="1" applyAlignment="1">
      <alignment horizontal="left" vertical="center"/>
    </xf>
    <xf numFmtId="181" fontId="1" fillId="0" borderId="0" xfId="1" applyNumberFormat="1" applyAlignment="1">
      <alignment horizontal="left" vertical="center"/>
    </xf>
    <xf numFmtId="0" fontId="1" fillId="0" borderId="0" xfId="1" applyAlignment="1">
      <alignment horizontal="left" vertical="center"/>
    </xf>
    <xf numFmtId="0" fontId="5" fillId="3" borderId="0" xfId="1" applyFont="1" applyFill="1" applyAlignment="1">
      <alignment horizontal="center" vertical="center"/>
    </xf>
    <xf numFmtId="0" fontId="7" fillId="0" borderId="0" xfId="1" applyFont="1"/>
    <xf numFmtId="0" fontId="6" fillId="0" borderId="0" xfId="1" applyFont="1"/>
    <xf numFmtId="49" fontId="8" fillId="0" borderId="0" xfId="1" applyNumberFormat="1" applyFont="1" applyAlignment="1">
      <alignment horizontal="left" vertical="center"/>
    </xf>
    <xf numFmtId="0" fontId="5" fillId="0" borderId="0" xfId="1" applyFont="1"/>
    <xf numFmtId="177" fontId="7" fillId="2" borderId="0" xfId="1" quotePrefix="1" applyNumberFormat="1" applyFont="1" applyFill="1" applyBorder="1" applyAlignment="1">
      <alignment horizontal="left" vertical="center"/>
    </xf>
    <xf numFmtId="176" fontId="7" fillId="2" borderId="11" xfId="1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49" fontId="7" fillId="2" borderId="0" xfId="1" quotePrefix="1" applyNumberFormat="1" applyFont="1" applyFill="1" applyAlignment="1">
      <alignment horizontal="center" vertical="center"/>
    </xf>
    <xf numFmtId="176" fontId="7" fillId="2" borderId="17" xfId="1" applyNumberFormat="1" applyFont="1" applyFill="1" applyBorder="1" applyAlignment="1">
      <alignment horizontal="right" vertical="center"/>
    </xf>
    <xf numFmtId="0" fontId="5" fillId="2" borderId="11" xfId="1" applyFont="1" applyFill="1" applyBorder="1" applyAlignment="1">
      <alignment horizontal="center" vertical="center"/>
    </xf>
    <xf numFmtId="176" fontId="5" fillId="0" borderId="15" xfId="1" applyNumberFormat="1" applyFont="1" applyBorder="1" applyAlignment="1">
      <alignment horizontal="right" vertical="center"/>
    </xf>
    <xf numFmtId="176" fontId="5" fillId="0" borderId="11" xfId="1" applyNumberFormat="1" applyFont="1" applyBorder="1" applyAlignment="1">
      <alignment horizontal="right" vertical="center"/>
    </xf>
    <xf numFmtId="177" fontId="5" fillId="0" borderId="12" xfId="1" applyNumberFormat="1" applyFont="1" applyBorder="1" applyAlignment="1">
      <alignment horizontal="right" vertical="center"/>
    </xf>
    <xf numFmtId="0" fontId="6" fillId="0" borderId="0" xfId="1" applyFont="1" applyAlignment="1">
      <alignment vertical="center" shrinkToFit="1"/>
    </xf>
    <xf numFmtId="0" fontId="5" fillId="0" borderId="0" xfId="1" applyFont="1" applyAlignment="1">
      <alignment vertical="center" shrinkToFit="1"/>
    </xf>
    <xf numFmtId="0" fontId="8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182" fontId="7" fillId="2" borderId="18" xfId="1" applyNumberFormat="1" applyFont="1" applyFill="1" applyBorder="1" applyAlignment="1">
      <alignment horizontal="center" vertical="center"/>
    </xf>
    <xf numFmtId="182" fontId="7" fillId="2" borderId="21" xfId="1" applyNumberFormat="1" applyFont="1" applyFill="1" applyBorder="1" applyAlignment="1">
      <alignment horizontal="center" vertical="center"/>
    </xf>
    <xf numFmtId="176" fontId="7" fillId="2" borderId="20" xfId="1" applyNumberFormat="1" applyFont="1" applyFill="1" applyBorder="1" applyAlignment="1">
      <alignment horizontal="right" vertical="center"/>
    </xf>
    <xf numFmtId="182" fontId="7" fillId="2" borderId="20" xfId="1" applyNumberFormat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vertical="center"/>
    </xf>
    <xf numFmtId="176" fontId="7" fillId="2" borderId="0" xfId="1" applyNumberFormat="1" applyFont="1" applyFill="1" applyAlignment="1">
      <alignment horizontal="distributed" vertical="center" wrapText="1"/>
    </xf>
    <xf numFmtId="182" fontId="7" fillId="2" borderId="0" xfId="1" applyNumberFormat="1" applyFont="1" applyFill="1" applyAlignment="1">
      <alignment horizontal="center"/>
    </xf>
    <xf numFmtId="182" fontId="7" fillId="2" borderId="11" xfId="1" applyNumberFormat="1" applyFont="1" applyFill="1" applyBorder="1" applyAlignment="1">
      <alignment horizontal="center"/>
    </xf>
    <xf numFmtId="176" fontId="7" fillId="2" borderId="10" xfId="1" applyNumberFormat="1" applyFont="1" applyFill="1" applyBorder="1" applyAlignment="1">
      <alignment horizontal="distributed" vertical="center"/>
    </xf>
    <xf numFmtId="176" fontId="7" fillId="2" borderId="11" xfId="1" applyNumberFormat="1" applyFont="1" applyFill="1" applyBorder="1" applyAlignment="1">
      <alignment horizontal="distributed" vertical="center"/>
    </xf>
    <xf numFmtId="176" fontId="7" fillId="2" borderId="0" xfId="1" applyNumberFormat="1" applyFont="1" applyFill="1" applyAlignment="1">
      <alignment horizontal="distributed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1" xfId="1" quotePrefix="1" applyFont="1" applyFill="1" applyBorder="1" applyAlignment="1">
      <alignment horizontal="right" vertical="center" indent="1"/>
    </xf>
    <xf numFmtId="182" fontId="5" fillId="0" borderId="22" xfId="1" applyNumberFormat="1" applyFont="1" applyBorder="1" applyAlignment="1">
      <alignment horizontal="center" vertical="center"/>
    </xf>
    <xf numFmtId="182" fontId="5" fillId="0" borderId="23" xfId="1" applyNumberFormat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right" vertical="center"/>
    </xf>
    <xf numFmtId="182" fontId="5" fillId="0" borderId="24" xfId="1" applyNumberFormat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3" xfId="1" applyFont="1" applyBorder="1" applyAlignment="1">
      <alignment vertical="center"/>
    </xf>
    <xf numFmtId="176" fontId="5" fillId="0" borderId="0" xfId="1" applyNumberFormat="1" applyFont="1" applyAlignment="1">
      <alignment horizontal="distributed" vertical="center" wrapText="1"/>
    </xf>
    <xf numFmtId="182" fontId="5" fillId="0" borderId="0" xfId="1" applyNumberFormat="1" applyFont="1" applyAlignment="1">
      <alignment horizontal="center"/>
    </xf>
    <xf numFmtId="182" fontId="5" fillId="0" borderId="11" xfId="1" applyNumberFormat="1" applyFont="1" applyBorder="1" applyAlignment="1">
      <alignment horizontal="center"/>
    </xf>
    <xf numFmtId="176" fontId="5" fillId="0" borderId="5" xfId="1" applyNumberFormat="1" applyFont="1" applyBorder="1" applyAlignment="1">
      <alignment horizontal="distributed" vertical="center" wrapText="1"/>
    </xf>
    <xf numFmtId="176" fontId="5" fillId="0" borderId="7" xfId="1" applyNumberFormat="1" applyFont="1" applyBorder="1" applyAlignment="1">
      <alignment horizontal="distributed" vertical="center"/>
    </xf>
    <xf numFmtId="176" fontId="5" fillId="0" borderId="8" xfId="1" applyNumberFormat="1" applyFont="1" applyBorder="1" applyAlignment="1">
      <alignment horizontal="distributed" vertical="center"/>
    </xf>
    <xf numFmtId="176" fontId="5" fillId="0" borderId="5" xfId="1" applyNumberFormat="1" applyFont="1" applyBorder="1" applyAlignment="1">
      <alignment horizontal="distributed" vertical="center"/>
    </xf>
    <xf numFmtId="0" fontId="5" fillId="0" borderId="10" xfId="1" applyFont="1" applyBorder="1" applyAlignment="1">
      <alignment horizontal="center" vertical="center"/>
    </xf>
    <xf numFmtId="182" fontId="5" fillId="0" borderId="12" xfId="1" applyNumberFormat="1" applyFont="1" applyBorder="1" applyAlignment="1">
      <alignment horizontal="center" vertical="center"/>
    </xf>
    <xf numFmtId="182" fontId="5" fillId="0" borderId="15" xfId="1" applyNumberFormat="1" applyFont="1" applyBorder="1" applyAlignment="1">
      <alignment horizontal="center" vertical="center"/>
    </xf>
    <xf numFmtId="182" fontId="5" fillId="0" borderId="14" xfId="1" applyNumberFormat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182" fontId="12" fillId="0" borderId="14" xfId="1" applyNumberFormat="1" applyFont="1" applyBorder="1" applyAlignment="1">
      <alignment horizontal="center" vertical="center"/>
    </xf>
    <xf numFmtId="182" fontId="12" fillId="0" borderId="15" xfId="1" applyNumberFormat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176" fontId="5" fillId="4" borderId="5" xfId="1" applyNumberFormat="1" applyFont="1" applyFill="1" applyBorder="1" applyAlignment="1">
      <alignment horizontal="distributed" vertical="center" wrapText="1"/>
    </xf>
    <xf numFmtId="176" fontId="5" fillId="4" borderId="5" xfId="1" applyNumberFormat="1" applyFont="1" applyFill="1" applyBorder="1" applyAlignment="1">
      <alignment horizontal="distributed" vertical="center"/>
    </xf>
    <xf numFmtId="176" fontId="5" fillId="0" borderId="25" xfId="1" applyNumberFormat="1" applyFont="1" applyBorder="1" applyAlignment="1">
      <alignment horizontal="distributed" vertical="center" wrapText="1"/>
    </xf>
    <xf numFmtId="176" fontId="12" fillId="0" borderId="7" xfId="1" applyNumberFormat="1" applyFont="1" applyBorder="1" applyAlignment="1">
      <alignment horizontal="distributed" vertical="center"/>
    </xf>
    <xf numFmtId="176" fontId="12" fillId="0" borderId="8" xfId="1" applyNumberFormat="1" applyFont="1" applyBorder="1" applyAlignment="1">
      <alignment horizontal="distributed" vertical="center"/>
    </xf>
    <xf numFmtId="182" fontId="5" fillId="0" borderId="0" xfId="1" applyNumberFormat="1" applyFont="1" applyAlignment="1">
      <alignment horizontal="center" vertical="center"/>
    </xf>
    <xf numFmtId="182" fontId="12" fillId="0" borderId="0" xfId="1" applyNumberFormat="1" applyFont="1" applyAlignment="1">
      <alignment horizontal="center" vertical="center"/>
    </xf>
    <xf numFmtId="182" fontId="12" fillId="0" borderId="11" xfId="1" applyNumberFormat="1" applyFont="1" applyBorder="1" applyAlignment="1">
      <alignment horizontal="center" vertical="center"/>
    </xf>
    <xf numFmtId="182" fontId="5" fillId="0" borderId="10" xfId="1" applyNumberFormat="1" applyFont="1" applyBorder="1" applyAlignment="1">
      <alignment horizontal="center" vertical="center"/>
    </xf>
    <xf numFmtId="182" fontId="5" fillId="0" borderId="11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distributed" vertical="center"/>
    </xf>
    <xf numFmtId="176" fontId="5" fillId="0" borderId="11" xfId="1" applyNumberFormat="1" applyFont="1" applyBorder="1" applyAlignment="1">
      <alignment horizontal="distributed" vertical="center"/>
    </xf>
    <xf numFmtId="176" fontId="5" fillId="4" borderId="0" xfId="1" applyNumberFormat="1" applyFont="1" applyFill="1" applyAlignment="1">
      <alignment horizontal="distributed" vertical="center" wrapText="1"/>
    </xf>
    <xf numFmtId="176" fontId="5" fillId="0" borderId="10" xfId="1" applyNumberFormat="1" applyFont="1" applyBorder="1" applyAlignment="1">
      <alignment horizontal="distributed" vertical="center"/>
    </xf>
    <xf numFmtId="176" fontId="5" fillId="4" borderId="0" xfId="1" applyNumberFormat="1" applyFont="1" applyFill="1" applyAlignment="1">
      <alignment horizontal="distributed" vertical="center"/>
    </xf>
    <xf numFmtId="0" fontId="5" fillId="4" borderId="0" xfId="1" applyFont="1" applyFill="1" applyAlignment="1">
      <alignment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 wrapText="1"/>
    </xf>
    <xf numFmtId="0" fontId="5" fillId="0" borderId="27" xfId="1" applyFont="1" applyBorder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vertical="top"/>
    </xf>
    <xf numFmtId="0" fontId="10" fillId="0" borderId="0" xfId="1" applyFont="1" applyAlignment="1">
      <alignment horizontal="right" vertical="center"/>
    </xf>
    <xf numFmtId="176" fontId="10" fillId="0" borderId="0" xfId="1" applyNumberFormat="1" applyFont="1" applyAlignment="1">
      <alignment horizontal="right" vertical="center"/>
    </xf>
    <xf numFmtId="176" fontId="10" fillId="0" borderId="0" xfId="1" applyNumberFormat="1" applyFont="1" applyAlignment="1">
      <alignment horizontal="right" vertical="top"/>
    </xf>
    <xf numFmtId="0" fontId="15" fillId="0" borderId="0" xfId="1" applyFont="1"/>
    <xf numFmtId="0" fontId="5" fillId="4" borderId="0" xfId="1" applyFont="1" applyFill="1" applyAlignment="1">
      <alignment horizontal="center" vertical="center"/>
    </xf>
    <xf numFmtId="176" fontId="7" fillId="2" borderId="18" xfId="1" applyNumberFormat="1" applyFont="1" applyFill="1" applyBorder="1" applyAlignment="1">
      <alignment horizontal="right" vertical="center"/>
    </xf>
    <xf numFmtId="0" fontId="7" fillId="2" borderId="18" xfId="2" applyFont="1" applyFill="1" applyBorder="1" applyAlignment="1">
      <alignment horizontal="center" vertical="center"/>
    </xf>
    <xf numFmtId="0" fontId="1" fillId="2" borderId="20" xfId="2" applyFont="1" applyFill="1" applyBorder="1">
      <alignment vertical="center"/>
    </xf>
    <xf numFmtId="0" fontId="1" fillId="2" borderId="18" xfId="2" applyFont="1" applyFill="1" applyBorder="1">
      <alignment vertical="center"/>
    </xf>
    <xf numFmtId="0" fontId="7" fillId="2" borderId="21" xfId="1" applyFont="1" applyFill="1" applyBorder="1" applyAlignment="1">
      <alignment horizontal="left" vertical="center"/>
    </xf>
    <xf numFmtId="0" fontId="7" fillId="2" borderId="18" xfId="1" applyFont="1" applyFill="1" applyBorder="1" applyAlignment="1">
      <alignment horizontal="center" vertical="center"/>
    </xf>
    <xf numFmtId="176" fontId="7" fillId="2" borderId="25" xfId="1" applyNumberFormat="1" applyFont="1" applyFill="1" applyBorder="1" applyAlignment="1">
      <alignment horizontal="right" vertical="center"/>
    </xf>
    <xf numFmtId="176" fontId="7" fillId="2" borderId="25" xfId="1" applyNumberFormat="1" applyFont="1" applyFill="1" applyBorder="1" applyAlignment="1">
      <alignment horizontal="distributed" vertical="center"/>
    </xf>
    <xf numFmtId="182" fontId="7" fillId="2" borderId="25" xfId="1" applyNumberFormat="1" applyFont="1" applyFill="1" applyBorder="1" applyAlignment="1">
      <alignment horizontal="center"/>
    </xf>
    <xf numFmtId="182" fontId="7" fillId="2" borderId="29" xfId="1" applyNumberFormat="1" applyFont="1" applyFill="1" applyBorder="1" applyAlignment="1">
      <alignment horizontal="center"/>
    </xf>
    <xf numFmtId="176" fontId="7" fillId="2" borderId="25" xfId="1" applyNumberFormat="1" applyFont="1" applyFill="1" applyBorder="1" applyAlignment="1">
      <alignment horizontal="distributed" vertical="center" wrapText="1"/>
    </xf>
    <xf numFmtId="0" fontId="1" fillId="2" borderId="30" xfId="2" applyFont="1" applyFill="1" applyBorder="1">
      <alignment vertical="center"/>
    </xf>
    <xf numFmtId="0" fontId="1" fillId="2" borderId="25" xfId="2" applyFont="1" applyFill="1" applyBorder="1">
      <alignment vertical="center"/>
    </xf>
    <xf numFmtId="182" fontId="7" fillId="2" borderId="30" xfId="1" applyNumberFormat="1" applyFont="1" applyFill="1" applyBorder="1" applyAlignment="1">
      <alignment horizontal="center"/>
    </xf>
    <xf numFmtId="0" fontId="7" fillId="2" borderId="25" xfId="2" applyFont="1" applyFill="1" applyBorder="1" applyAlignment="1">
      <alignment horizontal="distributed" vertical="center" wrapText="1"/>
    </xf>
    <xf numFmtId="0" fontId="7" fillId="2" borderId="30" xfId="1" applyFont="1" applyFill="1" applyBorder="1" applyAlignment="1">
      <alignment horizontal="center" vertical="center"/>
    </xf>
    <xf numFmtId="0" fontId="7" fillId="2" borderId="29" xfId="1" quotePrefix="1" applyFont="1" applyFill="1" applyBorder="1" applyAlignment="1">
      <alignment horizontal="left" vertical="center"/>
    </xf>
    <xf numFmtId="0" fontId="7" fillId="2" borderId="25" xfId="1" applyFont="1" applyFill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10" xfId="2" applyFont="1" applyBorder="1">
      <alignment vertical="center"/>
    </xf>
    <xf numFmtId="0" fontId="6" fillId="0" borderId="0" xfId="2" applyFont="1">
      <alignment vertical="center"/>
    </xf>
    <xf numFmtId="0" fontId="5" fillId="0" borderId="11" xfId="1" applyFont="1" applyBorder="1" applyAlignment="1">
      <alignment horizontal="left" vertical="center"/>
    </xf>
    <xf numFmtId="182" fontId="5" fillId="0" borderId="10" xfId="1" applyNumberFormat="1" applyFont="1" applyBorder="1" applyAlignment="1">
      <alignment horizontal="center"/>
    </xf>
    <xf numFmtId="0" fontId="5" fillId="0" borderId="0" xfId="2" applyFont="1" applyAlignment="1">
      <alignment horizontal="distributed" vertical="center" wrapText="1"/>
    </xf>
    <xf numFmtId="176" fontId="5" fillId="0" borderId="22" xfId="1" applyNumberFormat="1" applyFont="1" applyBorder="1" applyAlignment="1">
      <alignment horizontal="right" vertical="center"/>
    </xf>
    <xf numFmtId="182" fontId="10" fillId="0" borderId="22" xfId="1" applyNumberFormat="1" applyFont="1" applyBorder="1" applyAlignment="1">
      <alignment horizontal="center" vertical="center"/>
    </xf>
    <xf numFmtId="182" fontId="10" fillId="0" borderId="23" xfId="1" applyNumberFormat="1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5" fillId="0" borderId="24" xfId="2" applyFont="1" applyBorder="1">
      <alignment vertical="center"/>
    </xf>
    <xf numFmtId="0" fontId="15" fillId="0" borderId="22" xfId="2" applyFont="1" applyBorder="1">
      <alignment vertical="center"/>
    </xf>
    <xf numFmtId="182" fontId="10" fillId="0" borderId="24" xfId="1" applyNumberFormat="1" applyFont="1" applyBorder="1" applyAlignment="1">
      <alignment horizontal="center" vertical="center"/>
    </xf>
    <xf numFmtId="0" fontId="5" fillId="0" borderId="23" xfId="1" applyFont="1" applyBorder="1" applyAlignment="1">
      <alignment horizontal="left" vertical="center"/>
    </xf>
    <xf numFmtId="0" fontId="17" fillId="0" borderId="22" xfId="1" applyFont="1" applyBorder="1" applyAlignment="1">
      <alignment horizontal="center" vertical="center"/>
    </xf>
    <xf numFmtId="176" fontId="10" fillId="0" borderId="0" xfId="1" applyNumberFormat="1" applyFont="1" applyAlignment="1">
      <alignment horizontal="distributed" vertical="center"/>
    </xf>
    <xf numFmtId="182" fontId="10" fillId="0" borderId="0" xfId="1" applyNumberFormat="1" applyFont="1" applyAlignment="1">
      <alignment horizontal="center"/>
    </xf>
    <xf numFmtId="182" fontId="10" fillId="0" borderId="11" xfId="1" applyNumberFormat="1" applyFont="1" applyBorder="1" applyAlignment="1">
      <alignment horizontal="center"/>
    </xf>
    <xf numFmtId="176" fontId="10" fillId="0" borderId="0" xfId="1" applyNumberFormat="1" applyFont="1" applyAlignment="1">
      <alignment horizontal="distributed" vertical="center" wrapText="1"/>
    </xf>
    <xf numFmtId="0" fontId="15" fillId="0" borderId="10" xfId="2" applyFont="1" applyBorder="1">
      <alignment vertical="center"/>
    </xf>
    <xf numFmtId="0" fontId="15" fillId="0" borderId="0" xfId="2" applyFont="1">
      <alignment vertical="center"/>
    </xf>
    <xf numFmtId="182" fontId="10" fillId="0" borderId="10" xfId="1" applyNumberFormat="1" applyFont="1" applyBorder="1" applyAlignment="1">
      <alignment horizontal="center"/>
    </xf>
    <xf numFmtId="0" fontId="10" fillId="0" borderId="0" xfId="2" applyFont="1" applyAlignment="1">
      <alignment horizontal="distributed" vertical="center" wrapText="1"/>
    </xf>
    <xf numFmtId="0" fontId="5" fillId="0" borderId="30" xfId="1" applyFont="1" applyBorder="1" applyAlignment="1">
      <alignment horizontal="center" vertical="center"/>
    </xf>
    <xf numFmtId="0" fontId="5" fillId="0" borderId="29" xfId="1" applyFont="1" applyBorder="1" applyAlignment="1">
      <alignment horizontal="left" vertical="center"/>
    </xf>
    <xf numFmtId="0" fontId="17" fillId="0" borderId="25" xfId="1" applyFont="1" applyBorder="1" applyAlignment="1">
      <alignment horizontal="center" vertical="center"/>
    </xf>
    <xf numFmtId="176" fontId="5" fillId="4" borderId="0" xfId="1" applyNumberFormat="1" applyFont="1" applyFill="1" applyAlignment="1">
      <alignment horizontal="right" vertical="center"/>
    </xf>
    <xf numFmtId="182" fontId="5" fillId="4" borderId="22" xfId="1" applyNumberFormat="1" applyFont="1" applyFill="1" applyBorder="1" applyAlignment="1">
      <alignment horizontal="center" vertical="center"/>
    </xf>
    <xf numFmtId="182" fontId="5" fillId="4" borderId="23" xfId="1" applyNumberFormat="1" applyFont="1" applyFill="1" applyBorder="1" applyAlignment="1">
      <alignment horizontal="center" vertical="center"/>
    </xf>
    <xf numFmtId="0" fontId="5" fillId="4" borderId="22" xfId="2" applyFont="1" applyFill="1" applyBorder="1" applyAlignment="1">
      <alignment horizontal="center" vertical="center"/>
    </xf>
    <xf numFmtId="0" fontId="6" fillId="4" borderId="24" xfId="2" applyFont="1" applyFill="1" applyBorder="1">
      <alignment vertical="center"/>
    </xf>
    <xf numFmtId="0" fontId="6" fillId="4" borderId="22" xfId="2" applyFont="1" applyFill="1" applyBorder="1">
      <alignment vertical="center"/>
    </xf>
    <xf numFmtId="182" fontId="5" fillId="4" borderId="24" xfId="1" applyNumberFormat="1" applyFont="1" applyFill="1" applyBorder="1" applyAlignment="1">
      <alignment horizontal="center" vertical="center"/>
    </xf>
    <xf numFmtId="0" fontId="10" fillId="4" borderId="10" xfId="1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left" vertical="center"/>
    </xf>
    <xf numFmtId="0" fontId="10" fillId="4" borderId="0" xfId="1" applyFont="1" applyFill="1" applyAlignment="1">
      <alignment horizontal="center" vertical="center"/>
    </xf>
    <xf numFmtId="176" fontId="5" fillId="4" borderId="5" xfId="1" applyNumberFormat="1" applyFont="1" applyFill="1" applyBorder="1" applyAlignment="1">
      <alignment horizontal="right" vertical="center"/>
    </xf>
    <xf numFmtId="176" fontId="5" fillId="4" borderId="25" xfId="1" applyNumberFormat="1" applyFont="1" applyFill="1" applyBorder="1" applyAlignment="1">
      <alignment horizontal="distributed" vertical="center" wrapText="1"/>
    </xf>
    <xf numFmtId="182" fontId="5" fillId="4" borderId="25" xfId="1" applyNumberFormat="1" applyFont="1" applyFill="1" applyBorder="1" applyAlignment="1">
      <alignment horizontal="center"/>
    </xf>
    <xf numFmtId="182" fontId="5" fillId="4" borderId="29" xfId="1" applyNumberFormat="1" applyFont="1" applyFill="1" applyBorder="1" applyAlignment="1">
      <alignment horizontal="center"/>
    </xf>
    <xf numFmtId="0" fontId="5" fillId="4" borderId="25" xfId="2" applyFont="1" applyFill="1" applyBorder="1" applyAlignment="1">
      <alignment horizontal="distributed" vertical="center" wrapText="1"/>
    </xf>
    <xf numFmtId="0" fontId="6" fillId="4" borderId="30" xfId="2" applyFont="1" applyFill="1" applyBorder="1">
      <alignment vertical="center"/>
    </xf>
    <xf numFmtId="0" fontId="6" fillId="4" borderId="25" xfId="2" applyFont="1" applyFill="1" applyBorder="1">
      <alignment vertical="center"/>
    </xf>
    <xf numFmtId="182" fontId="5" fillId="4" borderId="30" xfId="1" applyNumberFormat="1" applyFont="1" applyFill="1" applyBorder="1" applyAlignment="1">
      <alignment horizontal="center"/>
    </xf>
    <xf numFmtId="176" fontId="5" fillId="4" borderId="25" xfId="1" applyNumberFormat="1" applyFont="1" applyFill="1" applyBorder="1" applyAlignment="1">
      <alignment horizontal="distributed" vertical="center"/>
    </xf>
    <xf numFmtId="0" fontId="10" fillId="4" borderId="30" xfId="1" applyFont="1" applyFill="1" applyBorder="1" applyAlignment="1">
      <alignment horizontal="center" vertical="center"/>
    </xf>
    <xf numFmtId="0" fontId="10" fillId="4" borderId="29" xfId="1" applyFont="1" applyFill="1" applyBorder="1" applyAlignment="1">
      <alignment horizontal="left" vertical="center"/>
    </xf>
    <xf numFmtId="0" fontId="10" fillId="4" borderId="5" xfId="1" applyFont="1" applyFill="1" applyBorder="1" applyAlignment="1">
      <alignment horizontal="center" vertical="center"/>
    </xf>
    <xf numFmtId="182" fontId="10" fillId="4" borderId="0" xfId="1" applyNumberFormat="1" applyFont="1" applyFill="1" applyAlignment="1">
      <alignment horizontal="center" vertical="center"/>
    </xf>
    <xf numFmtId="182" fontId="10" fillId="4" borderId="11" xfId="1" applyNumberFormat="1" applyFont="1" applyFill="1" applyBorder="1" applyAlignment="1">
      <alignment horizontal="center" vertical="center"/>
    </xf>
    <xf numFmtId="0" fontId="10" fillId="4" borderId="0" xfId="2" applyFont="1" applyFill="1" applyAlignment="1">
      <alignment horizontal="center" vertical="center"/>
    </xf>
    <xf numFmtId="0" fontId="15" fillId="4" borderId="10" xfId="2" applyFont="1" applyFill="1" applyBorder="1">
      <alignment vertical="center"/>
    </xf>
    <xf numFmtId="0" fontId="15" fillId="4" borderId="0" xfId="2" applyFont="1" applyFill="1">
      <alignment vertical="center"/>
    </xf>
    <xf numFmtId="182" fontId="10" fillId="4" borderId="10" xfId="1" applyNumberFormat="1" applyFont="1" applyFill="1" applyBorder="1" applyAlignment="1">
      <alignment horizontal="center" vertical="center"/>
    </xf>
    <xf numFmtId="176" fontId="10" fillId="4" borderId="25" xfId="1" applyNumberFormat="1" applyFont="1" applyFill="1" applyBorder="1" applyAlignment="1">
      <alignment horizontal="distributed" vertical="center" wrapText="1"/>
    </xf>
    <xf numFmtId="182" fontId="10" fillId="4" borderId="25" xfId="1" applyNumberFormat="1" applyFont="1" applyFill="1" applyBorder="1" applyAlignment="1">
      <alignment horizontal="center"/>
    </xf>
    <xf numFmtId="182" fontId="10" fillId="4" borderId="29" xfId="1" applyNumberFormat="1" applyFont="1" applyFill="1" applyBorder="1" applyAlignment="1">
      <alignment horizontal="center"/>
    </xf>
    <xf numFmtId="0" fontId="10" fillId="4" borderId="25" xfId="2" applyFont="1" applyFill="1" applyBorder="1" applyAlignment="1">
      <alignment horizontal="distributed" vertical="center" wrapText="1"/>
    </xf>
    <xf numFmtId="0" fontId="15" fillId="4" borderId="30" xfId="2" applyFont="1" applyFill="1" applyBorder="1">
      <alignment vertical="center"/>
    </xf>
    <xf numFmtId="0" fontId="15" fillId="4" borderId="25" xfId="2" applyFont="1" applyFill="1" applyBorder="1">
      <alignment vertical="center"/>
    </xf>
    <xf numFmtId="182" fontId="10" fillId="4" borderId="30" xfId="1" applyNumberFormat="1" applyFont="1" applyFill="1" applyBorder="1" applyAlignment="1">
      <alignment horizontal="center"/>
    </xf>
    <xf numFmtId="176" fontId="10" fillId="4" borderId="25" xfId="1" applyNumberFormat="1" applyFont="1" applyFill="1" applyBorder="1" applyAlignment="1">
      <alignment horizontal="distributed" vertical="center"/>
    </xf>
    <xf numFmtId="0" fontId="10" fillId="4" borderId="8" xfId="1" applyFont="1" applyFill="1" applyBorder="1" applyAlignment="1">
      <alignment horizontal="left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left" vertical="center"/>
    </xf>
    <xf numFmtId="0" fontId="10" fillId="0" borderId="12" xfId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right" vertical="center"/>
    </xf>
    <xf numFmtId="176" fontId="10" fillId="4" borderId="0" xfId="1" applyNumberFormat="1" applyFont="1" applyFill="1" applyAlignment="1">
      <alignment horizontal="distributed" vertical="center" wrapText="1"/>
    </xf>
    <xf numFmtId="182" fontId="10" fillId="4" borderId="0" xfId="1" applyNumberFormat="1" applyFont="1" applyFill="1" applyAlignment="1">
      <alignment horizontal="center"/>
    </xf>
    <xf numFmtId="182" fontId="10" fillId="4" borderId="11" xfId="1" applyNumberFormat="1" applyFont="1" applyFill="1" applyBorder="1" applyAlignment="1">
      <alignment horizontal="center"/>
    </xf>
    <xf numFmtId="0" fontId="10" fillId="4" borderId="5" xfId="2" applyFont="1" applyFill="1" applyBorder="1" applyAlignment="1">
      <alignment horizontal="distributed" vertical="center" wrapText="1"/>
    </xf>
    <xf numFmtId="0" fontId="15" fillId="4" borderId="7" xfId="2" applyFont="1" applyFill="1" applyBorder="1">
      <alignment vertical="center"/>
    </xf>
    <xf numFmtId="0" fontId="15" fillId="4" borderId="5" xfId="2" applyFont="1" applyFill="1" applyBorder="1">
      <alignment vertical="center"/>
    </xf>
    <xf numFmtId="176" fontId="10" fillId="4" borderId="5" xfId="1" applyNumberFormat="1" applyFont="1" applyFill="1" applyBorder="1" applyAlignment="1">
      <alignment horizontal="distributed" vertical="center" wrapText="1"/>
    </xf>
    <xf numFmtId="182" fontId="10" fillId="4" borderId="10" xfId="1" applyNumberFormat="1" applyFont="1" applyFill="1" applyBorder="1" applyAlignment="1">
      <alignment horizontal="center"/>
    </xf>
    <xf numFmtId="176" fontId="10" fillId="4" borderId="0" xfId="1" applyNumberFormat="1" applyFont="1" applyFill="1" applyAlignment="1">
      <alignment horizontal="distributed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182" fontId="10" fillId="0" borderId="12" xfId="1" applyNumberFormat="1" applyFont="1" applyBorder="1" applyAlignment="1">
      <alignment horizontal="center" vertical="center"/>
    </xf>
    <xf numFmtId="182" fontId="18" fillId="0" borderId="12" xfId="1" applyNumberFormat="1" applyFont="1" applyBorder="1" applyAlignment="1">
      <alignment horizontal="center" vertical="center"/>
    </xf>
    <xf numFmtId="182" fontId="18" fillId="0" borderId="15" xfId="1" applyNumberFormat="1" applyFont="1" applyBorder="1" applyAlignment="1">
      <alignment horizontal="center" vertical="center"/>
    </xf>
    <xf numFmtId="176" fontId="10" fillId="0" borderId="14" xfId="1" applyNumberFormat="1" applyFont="1" applyBorder="1" applyAlignment="1">
      <alignment horizontal="right" vertical="center"/>
    </xf>
    <xf numFmtId="182" fontId="10" fillId="0" borderId="15" xfId="1" applyNumberFormat="1" applyFont="1" applyBorder="1" applyAlignment="1">
      <alignment horizontal="center" vertical="center"/>
    </xf>
    <xf numFmtId="182" fontId="10" fillId="0" borderId="14" xfId="1" applyNumberFormat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176" fontId="10" fillId="0" borderId="5" xfId="1" applyNumberFormat="1" applyFont="1" applyBorder="1" applyAlignment="1">
      <alignment horizontal="distributed" vertical="center"/>
    </xf>
    <xf numFmtId="182" fontId="18" fillId="0" borderId="5" xfId="1" applyNumberFormat="1" applyFont="1" applyBorder="1" applyAlignment="1">
      <alignment horizontal="center" vertical="center"/>
    </xf>
    <xf numFmtId="182" fontId="18" fillId="0" borderId="8" xfId="1" applyNumberFormat="1" applyFont="1" applyBorder="1" applyAlignment="1">
      <alignment horizontal="center" vertical="center"/>
    </xf>
    <xf numFmtId="176" fontId="10" fillId="0" borderId="5" xfId="1" applyNumberFormat="1" applyFont="1" applyBorder="1" applyAlignment="1">
      <alignment horizontal="distributed" vertical="center" wrapText="1"/>
    </xf>
    <xf numFmtId="182" fontId="10" fillId="0" borderId="7" xfId="1" applyNumberFormat="1" applyFont="1" applyBorder="1" applyAlignment="1">
      <alignment horizontal="right" vertical="center"/>
    </xf>
    <xf numFmtId="182" fontId="10" fillId="0" borderId="8" xfId="1" applyNumberFormat="1" applyFont="1" applyBorder="1" applyAlignment="1">
      <alignment horizontal="center" vertical="center"/>
    </xf>
    <xf numFmtId="182" fontId="10" fillId="0" borderId="7" xfId="1" applyNumberFormat="1" applyFont="1" applyBorder="1" applyAlignment="1">
      <alignment horizontal="center" vertical="center"/>
    </xf>
    <xf numFmtId="182" fontId="10" fillId="0" borderId="5" xfId="1" applyNumberFormat="1" applyFont="1" applyBorder="1" applyAlignment="1">
      <alignment horizontal="center" vertical="center"/>
    </xf>
    <xf numFmtId="182" fontId="18" fillId="0" borderId="0" xfId="1" applyNumberFormat="1" applyFont="1" applyAlignment="1">
      <alignment horizontal="center" vertical="center"/>
    </xf>
    <xf numFmtId="182" fontId="10" fillId="0" borderId="0" xfId="1" applyNumberFormat="1" applyFont="1" applyAlignment="1">
      <alignment horizontal="center" vertical="center"/>
    </xf>
    <xf numFmtId="182" fontId="10" fillId="0" borderId="11" xfId="1" applyNumberFormat="1" applyFont="1" applyBorder="1" applyAlignment="1">
      <alignment horizontal="center" vertical="center"/>
    </xf>
    <xf numFmtId="176" fontId="18" fillId="0" borderId="10" xfId="1" applyNumberFormat="1" applyFont="1" applyBorder="1" applyAlignment="1">
      <alignment horizontal="right" vertical="center"/>
    </xf>
    <xf numFmtId="182" fontId="18" fillId="0" borderId="11" xfId="1" applyNumberFormat="1" applyFont="1" applyBorder="1" applyAlignment="1">
      <alignment horizontal="center" vertical="center"/>
    </xf>
    <xf numFmtId="182" fontId="10" fillId="0" borderId="10" xfId="1" applyNumberFormat="1" applyFont="1" applyBorder="1" applyAlignment="1">
      <alignment horizontal="center" vertical="center"/>
    </xf>
    <xf numFmtId="182" fontId="10" fillId="0" borderId="5" xfId="1" applyNumberFormat="1" applyFont="1" applyBorder="1" applyAlignment="1">
      <alignment horizontal="center"/>
    </xf>
    <xf numFmtId="182" fontId="10" fillId="0" borderId="8" xfId="1" applyNumberFormat="1" applyFont="1" applyBorder="1" applyAlignment="1">
      <alignment horizontal="center"/>
    </xf>
    <xf numFmtId="176" fontId="10" fillId="0" borderId="7" xfId="1" applyNumberFormat="1" applyFont="1" applyBorder="1" applyAlignment="1">
      <alignment horizontal="center"/>
    </xf>
    <xf numFmtId="182" fontId="10" fillId="0" borderId="7" xfId="1" applyNumberFormat="1" applyFont="1" applyBorder="1" applyAlignment="1">
      <alignment horizontal="center"/>
    </xf>
    <xf numFmtId="176" fontId="10" fillId="0" borderId="10" xfId="1" applyNumberFormat="1" applyFont="1" applyBorder="1" applyAlignment="1">
      <alignment horizontal="right" vertical="center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 wrapText="1"/>
    </xf>
    <xf numFmtId="0" fontId="19" fillId="0" borderId="0" xfId="1" applyFont="1" applyAlignment="1">
      <alignment horizontal="left" vertical="top"/>
    </xf>
    <xf numFmtId="0" fontId="19" fillId="0" borderId="0" xfId="1" applyFont="1" applyAlignment="1">
      <alignment vertical="top"/>
    </xf>
    <xf numFmtId="0" fontId="9" fillId="0" borderId="0" xfId="1" applyFont="1" applyAlignment="1">
      <alignment horizontal="right" vertical="center"/>
    </xf>
    <xf numFmtId="0" fontId="20" fillId="0" borderId="0" xfId="1" applyFont="1" applyAlignment="1">
      <alignment horizontal="left" vertical="top"/>
    </xf>
    <xf numFmtId="0" fontId="20" fillId="0" borderId="0" xfId="1" applyFont="1" applyAlignment="1">
      <alignment vertical="top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176" fontId="5" fillId="2" borderId="18" xfId="1" applyNumberFormat="1" applyFont="1" applyFill="1" applyBorder="1" applyAlignment="1">
      <alignment horizontal="center" vertical="center"/>
    </xf>
    <xf numFmtId="176" fontId="10" fillId="0" borderId="31" xfId="1" applyNumberFormat="1" applyFont="1" applyBorder="1" applyAlignment="1">
      <alignment horizontal="center" vertical="center"/>
    </xf>
    <xf numFmtId="176" fontId="21" fillId="0" borderId="19" xfId="1" applyNumberFormat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0" fontId="21" fillId="0" borderId="18" xfId="1" applyFont="1" applyBorder="1" applyAlignment="1">
      <alignment horizontal="right" vertical="center"/>
    </xf>
    <xf numFmtId="0" fontId="23" fillId="0" borderId="0" xfId="1" applyFont="1" applyAlignment="1">
      <alignment horizontal="center" vertical="center"/>
    </xf>
    <xf numFmtId="176" fontId="7" fillId="2" borderId="0" xfId="1" applyNumberFormat="1" applyFont="1" applyFill="1" applyAlignment="1">
      <alignment horizontal="center" vertical="center"/>
    </xf>
    <xf numFmtId="176" fontId="10" fillId="0" borderId="32" xfId="1" applyNumberFormat="1" applyFont="1" applyBorder="1" applyAlignment="1">
      <alignment horizontal="center" vertical="center"/>
    </xf>
    <xf numFmtId="176" fontId="21" fillId="0" borderId="9" xfId="1" applyNumberFormat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1" fillId="0" borderId="9" xfId="1" applyFont="1" applyBorder="1" applyAlignment="1">
      <alignment horizontal="left" vertical="center"/>
    </xf>
    <xf numFmtId="0" fontId="21" fillId="0" borderId="12" xfId="1" applyFont="1" applyBorder="1" applyAlignment="1">
      <alignment horizontal="left" vertical="center" wrapText="1"/>
    </xf>
    <xf numFmtId="0" fontId="21" fillId="0" borderId="12" xfId="1" applyFont="1" applyBorder="1" applyAlignment="1">
      <alignment horizontal="center" vertical="center"/>
    </xf>
    <xf numFmtId="0" fontId="21" fillId="0" borderId="1" xfId="1" applyFont="1" applyBorder="1" applyAlignment="1">
      <alignment horizontal="right" vertical="center" wrapText="1"/>
    </xf>
    <xf numFmtId="0" fontId="21" fillId="0" borderId="1" xfId="1" applyFont="1" applyBorder="1" applyAlignment="1">
      <alignment horizontal="center" vertical="center"/>
    </xf>
    <xf numFmtId="0" fontId="21" fillId="0" borderId="0" xfId="1" applyFont="1" applyAlignment="1">
      <alignment vertical="center"/>
    </xf>
    <xf numFmtId="0" fontId="24" fillId="0" borderId="0" xfId="1" applyFont="1" applyAlignment="1">
      <alignment vertical="top"/>
    </xf>
    <xf numFmtId="176" fontId="5" fillId="2" borderId="19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Alignment="1">
      <alignment horizontal="right" vertical="center" indent="1"/>
    </xf>
    <xf numFmtId="176" fontId="7" fillId="2" borderId="9" xfId="1" applyNumberFormat="1" applyFont="1" applyFill="1" applyBorder="1" applyAlignment="1">
      <alignment horizontal="right" vertical="center" indent="1"/>
    </xf>
    <xf numFmtId="0" fontId="7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right" vertical="center"/>
    </xf>
    <xf numFmtId="176" fontId="5" fillId="0" borderId="0" xfId="1" applyNumberFormat="1" applyFont="1" applyAlignment="1">
      <alignment horizontal="right" vertical="center" indent="1"/>
    </xf>
    <xf numFmtId="176" fontId="5" fillId="0" borderId="9" xfId="1" applyNumberFormat="1" applyFont="1" applyBorder="1" applyAlignment="1">
      <alignment horizontal="right" vertical="center" indent="1"/>
    </xf>
    <xf numFmtId="0" fontId="5" fillId="0" borderId="0" xfId="1" applyFont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right" vertical="center" wrapText="1"/>
    </xf>
    <xf numFmtId="0" fontId="21" fillId="0" borderId="0" xfId="1" applyFont="1" applyAlignment="1">
      <alignment horizontal="right" vertical="center"/>
    </xf>
    <xf numFmtId="0" fontId="25" fillId="0" borderId="0" xfId="1" applyFont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 shrinkToFit="1"/>
    </xf>
    <xf numFmtId="0" fontId="6" fillId="0" borderId="0" xfId="1" applyFont="1" applyAlignment="1">
      <alignment vertical="center" shrinkToFit="1"/>
    </xf>
    <xf numFmtId="0" fontId="10" fillId="0" borderId="26" xfId="1" applyFont="1" applyBorder="1" applyAlignment="1" applyProtection="1">
      <alignment horizontal="center" vertical="center" wrapText="1"/>
      <protection locked="0"/>
    </xf>
    <xf numFmtId="0" fontId="10" fillId="0" borderId="27" xfId="1" applyFont="1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1" fillId="0" borderId="1" xfId="1" applyFont="1" applyBorder="1" applyAlignment="1">
      <alignment horizontal="right" vertical="center" wrapText="1"/>
    </xf>
    <xf numFmtId="0" fontId="21" fillId="0" borderId="2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2" xfId="1" applyFont="1" applyBorder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right" wrapText="1"/>
    </xf>
    <xf numFmtId="0" fontId="5" fillId="0" borderId="13" xfId="1" applyFont="1" applyBorder="1"/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6685655412851"/>
          <c:y val="6.3432951392241782E-2"/>
          <c:w val="0.673334429255256"/>
          <c:h val="0.830847338112586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'11-2（R3）'!$S$33</c:f>
              <c:strCache>
                <c:ptCount val="1"/>
                <c:pt idx="0">
                  <c:v>20歳未満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'11-2（R3）'!$R$36:$R$38</c:f>
              <c:strCache>
                <c:ptCount val="3"/>
                <c:pt idx="0">
                  <c:v>平成31年度</c:v>
                </c:pt>
                <c:pt idx="1">
                  <c:v>平成2年度</c:v>
                </c:pt>
                <c:pt idx="2">
                  <c:v> 3</c:v>
                </c:pt>
              </c:strCache>
            </c:strRef>
          </c:cat>
          <c:val>
            <c:numRef>
              <c:f>'11-2（R3）'!$S$36:$S$38</c:f>
              <c:numCache>
                <c:formatCode>#,##0_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E-440F-8C30-9B264CD8CE54}"/>
            </c:ext>
          </c:extLst>
        </c:ser>
        <c:ser>
          <c:idx val="1"/>
          <c:order val="1"/>
          <c:tx>
            <c:strRef>
              <c:f>'11-2（R3）'!$T$33</c:f>
              <c:strCache>
                <c:ptCount val="1"/>
                <c:pt idx="0">
                  <c:v>20～29歳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FF" mc:Ignorable="a14" a14:legacySpreadsheetColorIndex="1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BE-440F-8C30-9B264CD8CE5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BE-440F-8C30-9B264CD8CE54}"/>
                </c:ext>
              </c:extLst>
            </c:dLbl>
            <c:dLbl>
              <c:idx val="2"/>
              <c:layout>
                <c:manualLayout>
                  <c:x val="-0.11240606269435122"/>
                  <c:y val="2.11317428605006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BE-440F-8C30-9B264CD8CE54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BE-440F-8C30-9B264CD8CE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'11-2（R3）'!$R$36:$R$38</c:f>
              <c:strCache>
                <c:ptCount val="3"/>
                <c:pt idx="0">
                  <c:v>平成31年度</c:v>
                </c:pt>
                <c:pt idx="1">
                  <c:v>平成2年度</c:v>
                </c:pt>
                <c:pt idx="2">
                  <c:v> 3</c:v>
                </c:pt>
              </c:strCache>
            </c:strRef>
          </c:cat>
          <c:val>
            <c:numRef>
              <c:f>'11-2（R3）'!$T$36:$T$38</c:f>
              <c:numCache>
                <c:formatCode>#,##0_ </c:formatCode>
                <c:ptCount val="3"/>
                <c:pt idx="0">
                  <c:v>297</c:v>
                </c:pt>
                <c:pt idx="1">
                  <c:v>310</c:v>
                </c:pt>
                <c:pt idx="2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BE-440F-8C30-9B264CD8CE54}"/>
            </c:ext>
          </c:extLst>
        </c:ser>
        <c:ser>
          <c:idx val="2"/>
          <c:order val="2"/>
          <c:tx>
            <c:strRef>
              <c:f>'11-2（R3）'!$U$33</c:f>
              <c:strCache>
                <c:ptCount val="1"/>
                <c:pt idx="0">
                  <c:v>30～39歳</c:v>
                </c:pt>
              </c:strCache>
            </c:strRef>
          </c:tx>
          <c:spPr>
            <a:pattFill prst="lt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800080" mc:Ignorable="a14" a14:legacySpreadsheetColorIndex="2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BE-440F-8C30-9B264CD8CE5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BE-440F-8C30-9B264CD8CE54}"/>
                </c:ext>
              </c:extLst>
            </c:dLbl>
            <c:dLbl>
              <c:idx val="2"/>
              <c:layout>
                <c:manualLayout>
                  <c:x val="-0.11438345733525619"/>
                  <c:y val="3.4204959454695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117774176121011E-2"/>
                      <c:h val="7.1641791044776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E0BE-440F-8C30-9B264CD8CE5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3333468967234647"/>
                  <c:y val="0.97736029142152758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30～39歳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E0BE-440F-8C30-9B264CD8CE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'11-2（R3）'!$R$36:$R$38</c:f>
              <c:strCache>
                <c:ptCount val="3"/>
                <c:pt idx="0">
                  <c:v>平成31年度</c:v>
                </c:pt>
                <c:pt idx="1">
                  <c:v>平成2年度</c:v>
                </c:pt>
                <c:pt idx="2">
                  <c:v> 3</c:v>
                </c:pt>
              </c:strCache>
            </c:strRef>
          </c:cat>
          <c:val>
            <c:numRef>
              <c:f>'11-2（R3）'!$U$36:$U$38</c:f>
              <c:numCache>
                <c:formatCode>#,##0_ </c:formatCode>
                <c:ptCount val="3"/>
                <c:pt idx="0">
                  <c:v>261</c:v>
                </c:pt>
                <c:pt idx="1">
                  <c:v>298</c:v>
                </c:pt>
                <c:pt idx="2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0BE-440F-8C30-9B264CD8CE54}"/>
            </c:ext>
          </c:extLst>
        </c:ser>
        <c:ser>
          <c:idx val="3"/>
          <c:order val="3"/>
          <c:tx>
            <c:strRef>
              <c:f>'11-2（R3）'!$V$33</c:f>
              <c:strCache>
                <c:ptCount val="1"/>
                <c:pt idx="0">
                  <c:v>40～49歳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BE-440F-8C30-9B264CD8CE5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0BE-440F-8C30-9B264CD8CE5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40～
49歳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E0BE-440F-8C30-9B264CD8CE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'11-2（R3）'!$R$36:$R$38</c:f>
              <c:strCache>
                <c:ptCount val="3"/>
                <c:pt idx="0">
                  <c:v>平成31年度</c:v>
                </c:pt>
                <c:pt idx="1">
                  <c:v>平成2年度</c:v>
                </c:pt>
                <c:pt idx="2">
                  <c:v> 3</c:v>
                </c:pt>
              </c:strCache>
            </c:strRef>
          </c:cat>
          <c:val>
            <c:numRef>
              <c:f>'11-2（R3）'!$V$36:$V$38</c:f>
              <c:numCache>
                <c:formatCode>#,##0_ </c:formatCode>
                <c:ptCount val="3"/>
                <c:pt idx="0">
                  <c:v>173</c:v>
                </c:pt>
                <c:pt idx="1">
                  <c:v>162</c:v>
                </c:pt>
                <c:pt idx="2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0BE-440F-8C30-9B264CD8CE54}"/>
            </c:ext>
          </c:extLst>
        </c:ser>
        <c:ser>
          <c:idx val="4"/>
          <c:order val="4"/>
          <c:tx>
            <c:strRef>
              <c:f>'11-2（R3）'!$W$33</c:f>
              <c:strCache>
                <c:ptCount val="1"/>
                <c:pt idx="0">
                  <c:v>50～59歳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0BE-440F-8C30-9B264CD8CE5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0BE-440F-8C30-9B264CD8CE5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50～
59歳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E0BE-440F-8C30-9B264CD8CE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'11-2（R3）'!$R$36:$R$38</c:f>
              <c:strCache>
                <c:ptCount val="3"/>
                <c:pt idx="0">
                  <c:v>平成31年度</c:v>
                </c:pt>
                <c:pt idx="1">
                  <c:v>平成2年度</c:v>
                </c:pt>
                <c:pt idx="2">
                  <c:v> 3</c:v>
                </c:pt>
              </c:strCache>
            </c:strRef>
          </c:cat>
          <c:val>
            <c:numRef>
              <c:f>'11-2（R3）'!$W$36:$W$38</c:f>
              <c:numCache>
                <c:formatCode>#,##0_ </c:formatCode>
                <c:ptCount val="3"/>
                <c:pt idx="0">
                  <c:v>324</c:v>
                </c:pt>
                <c:pt idx="1">
                  <c:v>311</c:v>
                </c:pt>
                <c:pt idx="2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0BE-440F-8C30-9B264CD8CE54}"/>
            </c:ext>
          </c:extLst>
        </c:ser>
        <c:ser>
          <c:idx val="5"/>
          <c:order val="5"/>
          <c:tx>
            <c:strRef>
              <c:f>'11-2（R3）'!$X$33</c:f>
              <c:strCache>
                <c:ptCount val="1"/>
                <c:pt idx="0">
                  <c:v>60歳以上（再任用含む）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0BE-440F-8C30-9B264CD8CE5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0BE-440F-8C30-9B264CD8CE54}"/>
                </c:ext>
              </c:extLst>
            </c:dLbl>
            <c:dLbl>
              <c:idx val="2"/>
              <c:layout>
                <c:manualLayout>
                  <c:x val="-0.1102030398550263"/>
                  <c:y val="1.6691346417518699E-2"/>
                </c:manualLayout>
              </c:layout>
              <c:tx>
                <c:rich>
                  <a:bodyPr anchor="b"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60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歳以上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（再任用含む）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51980414927875"/>
                      <c:h val="0.11840796019900496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5-E0BE-440F-8C30-9B264CD8CE5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60歳以上
（再任用
含む）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E0BE-440F-8C30-9B264CD8CE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'11-2（R3）'!$R$36:$R$38</c:f>
              <c:strCache>
                <c:ptCount val="3"/>
                <c:pt idx="0">
                  <c:v>平成31年度</c:v>
                </c:pt>
                <c:pt idx="1">
                  <c:v>平成2年度</c:v>
                </c:pt>
                <c:pt idx="2">
                  <c:v> 3</c:v>
                </c:pt>
              </c:strCache>
            </c:strRef>
          </c:cat>
          <c:val>
            <c:numRef>
              <c:f>'11-2（R3）'!$X$36:$X$38</c:f>
              <c:numCache>
                <c:formatCode>#,##0_ </c:formatCode>
                <c:ptCount val="3"/>
                <c:pt idx="0">
                  <c:v>109</c:v>
                </c:pt>
                <c:pt idx="1">
                  <c:v>105</c:v>
                </c:pt>
                <c:pt idx="2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0BE-440F-8C30-9B264CD8CE54}"/>
            </c:ext>
          </c:extLst>
        </c:ser>
        <c:ser>
          <c:idx val="6"/>
          <c:order val="6"/>
          <c:tx>
            <c:strRef>
              <c:f>'11-2（R3）'!$AB$33</c:f>
              <c:strCache>
                <c:ptCount val="1"/>
                <c:pt idx="0">
                  <c:v>計（再任用含む）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numFmt formatCode="#,##0_);[Red]\(#,##0\)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E0BE-440F-8C30-9B264CD8CE54}"/>
                </c:ext>
              </c:extLst>
            </c:dLbl>
            <c:dLbl>
              <c:idx val="1"/>
              <c:numFmt formatCode="#,##0_);[Red]\(#,##0\)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E0BE-440F-8C30-9B264CD8CE54}"/>
                </c:ext>
              </c:extLst>
            </c:dLbl>
            <c:dLbl>
              <c:idx val="2"/>
              <c:numFmt formatCode="#,##0_);[Red]\(#,##0\)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E0BE-440F-8C30-9B264CD8CE54}"/>
                </c:ext>
              </c:extLst>
            </c:dLbl>
            <c:numFmt formatCode="#,##0_);[Red]\(#,##0\)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'11-2（R3）'!$R$36:$R$38</c:f>
              <c:strCache>
                <c:ptCount val="3"/>
                <c:pt idx="0">
                  <c:v>平成31年度</c:v>
                </c:pt>
                <c:pt idx="1">
                  <c:v>平成2年度</c:v>
                </c:pt>
                <c:pt idx="2">
                  <c:v> 3</c:v>
                </c:pt>
              </c:strCache>
            </c:strRef>
          </c:cat>
          <c:val>
            <c:numRef>
              <c:f>'11-2（R3）'!$AB$36:$AB$38</c:f>
              <c:numCache>
                <c:formatCode>#,##0_ </c:formatCode>
                <c:ptCount val="3"/>
                <c:pt idx="0">
                  <c:v>1164</c:v>
                </c:pt>
                <c:pt idx="1">
                  <c:v>1186</c:v>
                </c:pt>
                <c:pt idx="2">
                  <c:v>1196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0BE-440F-8C30-9B264CD8C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347768"/>
        <c:axId val="202352248"/>
      </c:barChart>
      <c:catAx>
        <c:axId val="202347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2352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352248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8.3332695244536896E-3"/>
              <c:y val="3.018881968112194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23477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2</xdr:row>
      <xdr:rowOff>76200</xdr:rowOff>
    </xdr:from>
    <xdr:to>
      <xdr:col>25</xdr:col>
      <xdr:colOff>304800</xdr:colOff>
      <xdr:row>25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0.61368</cdr:x>
      <cdr:y>0.21999</cdr:y>
    </cdr:from>
    <cdr:to>
      <cdr:x>0.64392</cdr:x>
      <cdr:y>0.21999</cdr:y>
    </cdr:to>
    <cdr:sp macro="" textlink="">
      <cdr:nvSpPr>
        <cdr:cNvPr id="2458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606547" y="561581"/>
          <a:ext cx="17771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0.60616</cdr:x>
      <cdr:y>0.61381</cdr:y>
    </cdr:from>
    <cdr:to>
      <cdr:x>0.64587</cdr:x>
      <cdr:y>0.61381</cdr:y>
    </cdr:to>
    <cdr:sp macro="" textlink="">
      <cdr:nvSpPr>
        <cdr:cNvPr id="24581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562361" y="1566873"/>
          <a:ext cx="23337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0.60495</cdr:x>
      <cdr:y>0.82685</cdr:y>
    </cdr:from>
    <cdr:to>
      <cdr:x>0.65575</cdr:x>
      <cdr:y>0.82685</cdr:y>
    </cdr:to>
    <cdr:sp macro="" textlink="">
      <cdr:nvSpPr>
        <cdr:cNvPr id="24582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555250" y="2110697"/>
          <a:ext cx="29854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0</xdr:colOff>
      <xdr:row>6</xdr:row>
      <xdr:rowOff>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127533AD-744B-4DD2-BB03-D3B7B58696BC}"/>
            </a:ext>
          </a:extLst>
        </xdr:cNvPr>
        <xdr:cNvCxnSpPr>
          <a:cxnSpLocks noChangeShapeType="1"/>
        </xdr:cNvCxnSpPr>
      </xdr:nvCxnSpPr>
      <xdr:spPr bwMode="auto">
        <a:xfrm>
          <a:off x="0" y="952500"/>
          <a:ext cx="1866900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9525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8EFAF830-F3ED-4C3B-AFA3-C1348B197AB7}"/>
            </a:ext>
          </a:extLst>
        </xdr:cNvPr>
        <xdr:cNvCxnSpPr>
          <a:cxnSpLocks noChangeShapeType="1"/>
        </xdr:cNvCxnSpPr>
      </xdr:nvCxnSpPr>
      <xdr:spPr bwMode="auto">
        <a:xfrm>
          <a:off x="0" y="962025"/>
          <a:ext cx="1876425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R24"/>
  <sheetViews>
    <sheetView showGridLines="0" tabSelected="1" zoomScaleNormal="100" workbookViewId="0">
      <selection activeCell="A2" sqref="A2"/>
    </sheetView>
  </sheetViews>
  <sheetFormatPr defaultColWidth="6.125" defaultRowHeight="10.5" x14ac:dyDescent="0.4"/>
  <cols>
    <col min="1" max="1" width="11.125" style="2" customWidth="1"/>
    <col min="2" max="2" width="7.125" style="2" customWidth="1"/>
    <col min="3" max="3" width="6.625" style="16" customWidth="1"/>
    <col min="4" max="4" width="4.125" style="16" customWidth="1"/>
    <col min="5" max="5" width="5.625" style="2" customWidth="1"/>
    <col min="6" max="6" width="4.125" style="2" customWidth="1"/>
    <col min="7" max="7" width="5.625" style="2" customWidth="1"/>
    <col min="8" max="8" width="4.125" style="2" customWidth="1"/>
    <col min="9" max="9" width="5.625" style="2" customWidth="1"/>
    <col min="10" max="10" width="4.125" style="2" customWidth="1"/>
    <col min="11" max="11" width="5.625" style="2" customWidth="1"/>
    <col min="12" max="12" width="4.125" style="2" bestFit="1" customWidth="1"/>
    <col min="13" max="13" width="5.625" style="2" customWidth="1"/>
    <col min="14" max="14" width="4.125" style="2" bestFit="1" customWidth="1"/>
    <col min="15" max="15" width="5.625" style="2" customWidth="1"/>
    <col min="16" max="16" width="4.125" style="2" customWidth="1"/>
    <col min="17" max="17" width="1.875" style="2" customWidth="1"/>
    <col min="18" max="16384" width="6.125" style="2"/>
  </cols>
  <sheetData>
    <row r="1" spans="1:18" ht="12.75" customHeight="1" x14ac:dyDescent="0.4">
      <c r="A1" s="1" t="s">
        <v>0</v>
      </c>
      <c r="C1" s="3"/>
      <c r="D1" s="3"/>
    </row>
    <row r="3" spans="1:18" ht="9.75" customHeight="1" x14ac:dyDescent="0.4">
      <c r="B3" s="4"/>
      <c r="C3" s="5"/>
      <c r="D3" s="5"/>
      <c r="N3" s="6"/>
      <c r="O3" s="6"/>
      <c r="P3" s="6" t="s">
        <v>1</v>
      </c>
    </row>
    <row r="4" spans="1:18" ht="2.1" customHeight="1" thickBot="1" x14ac:dyDescent="0.45">
      <c r="B4" s="4"/>
      <c r="C4" s="5"/>
      <c r="D4" s="5"/>
      <c r="N4" s="6"/>
      <c r="O4" s="6"/>
      <c r="P4" s="6"/>
    </row>
    <row r="5" spans="1:18" ht="36" customHeight="1" x14ac:dyDescent="0.4">
      <c r="A5" s="7" t="s">
        <v>2</v>
      </c>
      <c r="B5" s="8" t="s">
        <v>3</v>
      </c>
      <c r="C5" s="320" t="s">
        <v>4</v>
      </c>
      <c r="D5" s="321"/>
      <c r="E5" s="322" t="s">
        <v>5</v>
      </c>
      <c r="F5" s="323"/>
      <c r="G5" s="320" t="s">
        <v>6</v>
      </c>
      <c r="H5" s="321"/>
      <c r="I5" s="322" t="s">
        <v>7</v>
      </c>
      <c r="J5" s="323"/>
      <c r="K5" s="320" t="s">
        <v>8</v>
      </c>
      <c r="L5" s="321"/>
      <c r="M5" s="320" t="s">
        <v>9</v>
      </c>
      <c r="N5" s="321"/>
      <c r="O5" s="318" t="s">
        <v>10</v>
      </c>
      <c r="P5" s="319"/>
    </row>
    <row r="6" spans="1:18" ht="3.95" customHeight="1" x14ac:dyDescent="0.4">
      <c r="A6" s="9"/>
      <c r="B6" s="10"/>
      <c r="C6" s="11"/>
      <c r="D6" s="12"/>
      <c r="E6" s="9"/>
      <c r="F6" s="9"/>
      <c r="G6" s="13"/>
      <c r="H6" s="14"/>
      <c r="I6" s="9"/>
      <c r="J6" s="9"/>
      <c r="K6" s="13"/>
      <c r="L6" s="14"/>
      <c r="M6" s="13"/>
      <c r="N6" s="14"/>
      <c r="O6" s="9"/>
      <c r="P6" s="9"/>
      <c r="Q6" s="15"/>
    </row>
    <row r="7" spans="1:18" ht="12" customHeight="1" x14ac:dyDescent="0.4">
      <c r="A7" s="16"/>
      <c r="B7" s="17" t="s">
        <v>11</v>
      </c>
      <c r="C7" s="18">
        <v>1125</v>
      </c>
      <c r="D7" s="19">
        <v>39</v>
      </c>
      <c r="E7" s="15">
        <v>624</v>
      </c>
      <c r="F7" s="20">
        <v>22</v>
      </c>
      <c r="G7" s="18">
        <v>150</v>
      </c>
      <c r="H7" s="21">
        <v>4</v>
      </c>
      <c r="I7" s="15">
        <v>135</v>
      </c>
      <c r="J7" s="20">
        <v>1</v>
      </c>
      <c r="K7" s="18">
        <v>38</v>
      </c>
      <c r="L7" s="21">
        <v>6</v>
      </c>
      <c r="M7" s="18">
        <v>90</v>
      </c>
      <c r="N7" s="21">
        <v>5</v>
      </c>
      <c r="O7" s="15">
        <v>88</v>
      </c>
      <c r="P7" s="22">
        <v>1</v>
      </c>
      <c r="Q7" s="15"/>
      <c r="R7" s="23"/>
    </row>
    <row r="8" spans="1:18" ht="12" customHeight="1" x14ac:dyDescent="0.4">
      <c r="A8" s="24">
        <v>31</v>
      </c>
      <c r="B8" s="17" t="s">
        <v>12</v>
      </c>
      <c r="C8" s="18">
        <v>604</v>
      </c>
      <c r="D8" s="19">
        <v>23</v>
      </c>
      <c r="E8" s="15">
        <v>375</v>
      </c>
      <c r="F8" s="20">
        <v>14</v>
      </c>
      <c r="G8" s="18">
        <v>14</v>
      </c>
      <c r="H8" s="21">
        <v>0</v>
      </c>
      <c r="I8" s="15">
        <v>99</v>
      </c>
      <c r="J8" s="20">
        <v>0</v>
      </c>
      <c r="K8" s="18">
        <v>3</v>
      </c>
      <c r="L8" s="21">
        <v>5</v>
      </c>
      <c r="M8" s="18">
        <v>84</v>
      </c>
      <c r="N8" s="21">
        <v>4</v>
      </c>
      <c r="O8" s="15">
        <v>29</v>
      </c>
      <c r="P8" s="22">
        <v>0</v>
      </c>
    </row>
    <row r="9" spans="1:18" ht="12" customHeight="1" x14ac:dyDescent="0.4">
      <c r="A9" s="16"/>
      <c r="B9" s="17" t="s">
        <v>13</v>
      </c>
      <c r="C9" s="18">
        <v>521</v>
      </c>
      <c r="D9" s="19">
        <v>16</v>
      </c>
      <c r="E9" s="15">
        <v>249</v>
      </c>
      <c r="F9" s="20">
        <v>8</v>
      </c>
      <c r="G9" s="18">
        <v>136</v>
      </c>
      <c r="H9" s="21">
        <v>4</v>
      </c>
      <c r="I9" s="15">
        <v>36</v>
      </c>
      <c r="J9" s="20">
        <v>1</v>
      </c>
      <c r="K9" s="18">
        <v>35</v>
      </c>
      <c r="L9" s="21">
        <v>1</v>
      </c>
      <c r="M9" s="18">
        <v>6</v>
      </c>
      <c r="N9" s="21">
        <v>1</v>
      </c>
      <c r="O9" s="15">
        <v>59</v>
      </c>
      <c r="P9" s="22">
        <v>1</v>
      </c>
    </row>
    <row r="10" spans="1:18" ht="3.95" customHeight="1" x14ac:dyDescent="0.4">
      <c r="A10" s="25"/>
      <c r="B10" s="26"/>
      <c r="C10" s="27"/>
      <c r="D10" s="28"/>
      <c r="E10" s="29"/>
      <c r="F10" s="30"/>
      <c r="G10" s="27"/>
      <c r="H10" s="31"/>
      <c r="I10" s="29"/>
      <c r="J10" s="30"/>
      <c r="K10" s="27"/>
      <c r="L10" s="31"/>
      <c r="M10" s="27"/>
      <c r="N10" s="31"/>
      <c r="O10" s="29"/>
      <c r="P10" s="30"/>
      <c r="Q10" s="15"/>
    </row>
    <row r="11" spans="1:18" ht="3.95" customHeight="1" x14ac:dyDescent="0.4">
      <c r="A11" s="9"/>
      <c r="B11" s="10"/>
      <c r="C11" s="11"/>
      <c r="D11" s="32"/>
      <c r="E11" s="9"/>
      <c r="F11" s="33"/>
      <c r="G11" s="13"/>
      <c r="H11" s="32"/>
      <c r="I11" s="9"/>
      <c r="J11" s="33"/>
      <c r="K11" s="13"/>
      <c r="L11" s="32"/>
      <c r="M11" s="13"/>
      <c r="N11" s="32"/>
      <c r="O11" s="9"/>
      <c r="P11" s="33"/>
      <c r="Q11" s="15"/>
    </row>
    <row r="12" spans="1:18" ht="12" customHeight="1" x14ac:dyDescent="0.4">
      <c r="B12" s="17" t="s">
        <v>11</v>
      </c>
      <c r="C12" s="18">
        <v>1165</v>
      </c>
      <c r="D12" s="19">
        <v>21</v>
      </c>
      <c r="E12" s="15">
        <v>631</v>
      </c>
      <c r="F12" s="20">
        <v>12</v>
      </c>
      <c r="G12" s="18">
        <v>168</v>
      </c>
      <c r="H12" s="21">
        <v>1</v>
      </c>
      <c r="I12" s="15">
        <v>146</v>
      </c>
      <c r="J12" s="20">
        <v>3</v>
      </c>
      <c r="K12" s="18">
        <v>40</v>
      </c>
      <c r="L12" s="21">
        <v>1</v>
      </c>
      <c r="M12" s="18">
        <v>90</v>
      </c>
      <c r="N12" s="21">
        <v>3</v>
      </c>
      <c r="O12" s="15">
        <v>90</v>
      </c>
      <c r="P12" s="22">
        <v>1</v>
      </c>
      <c r="Q12" s="15"/>
      <c r="R12" s="23"/>
    </row>
    <row r="13" spans="1:18" ht="12" customHeight="1" x14ac:dyDescent="0.4">
      <c r="A13" s="39">
        <v>2</v>
      </c>
      <c r="B13" s="17" t="s">
        <v>12</v>
      </c>
      <c r="C13" s="18">
        <v>612</v>
      </c>
      <c r="D13" s="19">
        <v>12</v>
      </c>
      <c r="E13" s="15">
        <v>370</v>
      </c>
      <c r="F13" s="20">
        <v>7</v>
      </c>
      <c r="G13" s="18">
        <v>15</v>
      </c>
      <c r="H13" s="21">
        <v>0</v>
      </c>
      <c r="I13" s="15">
        <v>108</v>
      </c>
      <c r="J13" s="20">
        <v>3</v>
      </c>
      <c r="K13" s="18">
        <v>3</v>
      </c>
      <c r="L13" s="21">
        <v>0</v>
      </c>
      <c r="M13" s="18">
        <v>86</v>
      </c>
      <c r="N13" s="21">
        <v>2</v>
      </c>
      <c r="O13" s="15">
        <v>30</v>
      </c>
      <c r="P13" s="22">
        <v>0</v>
      </c>
    </row>
    <row r="14" spans="1:18" ht="12" customHeight="1" x14ac:dyDescent="0.4">
      <c r="B14" s="17" t="s">
        <v>13</v>
      </c>
      <c r="C14" s="18">
        <v>553</v>
      </c>
      <c r="D14" s="19">
        <v>9</v>
      </c>
      <c r="E14" s="15">
        <v>261</v>
      </c>
      <c r="F14" s="20">
        <v>5</v>
      </c>
      <c r="G14" s="18">
        <v>153</v>
      </c>
      <c r="H14" s="21">
        <v>1</v>
      </c>
      <c r="I14" s="15">
        <v>38</v>
      </c>
      <c r="J14" s="20">
        <v>0</v>
      </c>
      <c r="K14" s="18">
        <v>37</v>
      </c>
      <c r="L14" s="21">
        <v>1</v>
      </c>
      <c r="M14" s="18">
        <v>4</v>
      </c>
      <c r="N14" s="21">
        <v>1</v>
      </c>
      <c r="O14" s="15">
        <v>60</v>
      </c>
      <c r="P14" s="22">
        <v>1</v>
      </c>
    </row>
    <row r="15" spans="1:18" ht="3.95" customHeight="1" x14ac:dyDescent="0.4">
      <c r="A15" s="25"/>
      <c r="B15" s="26"/>
      <c r="C15" s="27"/>
      <c r="D15" s="28"/>
      <c r="E15" s="29"/>
      <c r="F15" s="30"/>
      <c r="G15" s="27"/>
      <c r="H15" s="31"/>
      <c r="I15" s="29"/>
      <c r="J15" s="30"/>
      <c r="K15" s="27"/>
      <c r="L15" s="31"/>
      <c r="M15" s="27"/>
      <c r="N15" s="31"/>
      <c r="O15" s="29"/>
      <c r="P15" s="30"/>
      <c r="Q15" s="15"/>
    </row>
    <row r="16" spans="1:18" ht="3.95" customHeight="1" x14ac:dyDescent="0.4">
      <c r="A16" s="40"/>
      <c r="B16" s="41"/>
      <c r="C16" s="42"/>
      <c r="D16" s="43"/>
      <c r="E16" s="40"/>
      <c r="F16" s="44"/>
      <c r="G16" s="45"/>
      <c r="H16" s="43"/>
      <c r="I16" s="40"/>
      <c r="J16" s="44"/>
      <c r="K16" s="45"/>
      <c r="L16" s="43"/>
      <c r="M16" s="45"/>
      <c r="N16" s="43"/>
      <c r="O16" s="40"/>
      <c r="P16" s="44"/>
      <c r="Q16" s="15"/>
    </row>
    <row r="17" spans="1:18" ht="12" customHeight="1" x14ac:dyDescent="0.4">
      <c r="A17" s="46"/>
      <c r="B17" s="47" t="s">
        <v>11</v>
      </c>
      <c r="C17" s="48">
        <f>E17+G17+I17+K17+M17+O17</f>
        <v>1174</v>
      </c>
      <c r="D17" s="49">
        <f>F17+H17+J17+L17+N17+P17</f>
        <v>22</v>
      </c>
      <c r="E17" s="50">
        <f t="shared" ref="E17:P17" si="0">E18+E19</f>
        <v>626</v>
      </c>
      <c r="F17" s="51">
        <f t="shared" si="0"/>
        <v>11</v>
      </c>
      <c r="G17" s="52">
        <f t="shared" si="0"/>
        <v>174</v>
      </c>
      <c r="H17" s="53">
        <f t="shared" si="0"/>
        <v>2</v>
      </c>
      <c r="I17" s="52">
        <f t="shared" si="0"/>
        <v>149</v>
      </c>
      <c r="J17" s="53">
        <f t="shared" si="0"/>
        <v>3</v>
      </c>
      <c r="K17" s="52">
        <f t="shared" si="0"/>
        <v>43</v>
      </c>
      <c r="L17" s="53">
        <f t="shared" si="0"/>
        <v>2</v>
      </c>
      <c r="M17" s="52">
        <f t="shared" si="0"/>
        <v>87</v>
      </c>
      <c r="N17" s="53">
        <f t="shared" si="0"/>
        <v>3</v>
      </c>
      <c r="O17" s="52">
        <f t="shared" si="0"/>
        <v>95</v>
      </c>
      <c r="P17" s="51">
        <f t="shared" si="0"/>
        <v>1</v>
      </c>
      <c r="Q17" s="15"/>
      <c r="R17" s="23"/>
    </row>
    <row r="18" spans="1:18" ht="12" customHeight="1" x14ac:dyDescent="0.4">
      <c r="A18" s="59" t="s">
        <v>18</v>
      </c>
      <c r="B18" s="47" t="s">
        <v>12</v>
      </c>
      <c r="C18" s="48">
        <v>615</v>
      </c>
      <c r="D18" s="49">
        <v>11</v>
      </c>
      <c r="E18" s="48">
        <v>363</v>
      </c>
      <c r="F18" s="49">
        <v>5</v>
      </c>
      <c r="G18" s="50">
        <v>18</v>
      </c>
      <c r="H18" s="51">
        <v>0</v>
      </c>
      <c r="I18" s="48">
        <v>109</v>
      </c>
      <c r="J18" s="53">
        <v>3</v>
      </c>
      <c r="K18" s="50">
        <v>3</v>
      </c>
      <c r="L18" s="51">
        <v>0</v>
      </c>
      <c r="M18" s="48">
        <v>82</v>
      </c>
      <c r="N18" s="51">
        <v>3</v>
      </c>
      <c r="O18" s="48">
        <v>40</v>
      </c>
      <c r="P18" s="51">
        <v>0</v>
      </c>
    </row>
    <row r="19" spans="1:18" ht="12" customHeight="1" x14ac:dyDescent="0.4">
      <c r="A19" s="46"/>
      <c r="B19" s="47" t="s">
        <v>13</v>
      </c>
      <c r="C19" s="48">
        <v>559</v>
      </c>
      <c r="D19" s="49">
        <v>11</v>
      </c>
      <c r="E19" s="48">
        <v>263</v>
      </c>
      <c r="F19" s="49">
        <v>6</v>
      </c>
      <c r="G19" s="50">
        <v>156</v>
      </c>
      <c r="H19" s="51">
        <v>2</v>
      </c>
      <c r="I19" s="48">
        <v>40</v>
      </c>
      <c r="J19" s="53">
        <v>0</v>
      </c>
      <c r="K19" s="50">
        <v>40</v>
      </c>
      <c r="L19" s="51">
        <v>2</v>
      </c>
      <c r="M19" s="48">
        <v>5</v>
      </c>
      <c r="N19" s="51">
        <v>0</v>
      </c>
      <c r="O19" s="48">
        <v>55</v>
      </c>
      <c r="P19" s="51">
        <v>1</v>
      </c>
    </row>
    <row r="20" spans="1:18" ht="3.95" customHeight="1" thickBot="1" x14ac:dyDescent="0.45">
      <c r="A20" s="54"/>
      <c r="B20" s="55"/>
      <c r="C20" s="56"/>
      <c r="D20" s="57"/>
      <c r="E20" s="58"/>
      <c r="F20" s="58"/>
      <c r="G20" s="56"/>
      <c r="H20" s="57"/>
      <c r="I20" s="58"/>
      <c r="J20" s="58"/>
      <c r="K20" s="56"/>
      <c r="L20" s="57"/>
      <c r="M20" s="56"/>
      <c r="N20" s="57"/>
      <c r="O20" s="58"/>
      <c r="P20" s="58"/>
      <c r="Q20" s="15"/>
    </row>
    <row r="21" spans="1:18" ht="2.1" customHeight="1" x14ac:dyDescent="0.4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8" ht="12" customHeight="1" x14ac:dyDescent="0.4">
      <c r="A22" s="34" t="s">
        <v>14</v>
      </c>
      <c r="B22" s="34"/>
      <c r="C22" s="35"/>
      <c r="D22" s="36"/>
      <c r="E22" s="15"/>
      <c r="F22" s="15"/>
      <c r="G22" s="15"/>
      <c r="H22" s="15"/>
      <c r="J22" s="15"/>
      <c r="K22" s="37" t="s">
        <v>15</v>
      </c>
      <c r="L22" s="15"/>
      <c r="M22" s="35"/>
      <c r="N22" s="15"/>
      <c r="O22" s="38"/>
      <c r="Q22" s="15"/>
      <c r="R22" s="23"/>
    </row>
    <row r="23" spans="1:18" ht="12" customHeight="1" x14ac:dyDescent="0.4">
      <c r="F23" s="35"/>
      <c r="K23" s="37" t="s">
        <v>16</v>
      </c>
    </row>
    <row r="24" spans="1:18" ht="12" customHeight="1" x14ac:dyDescent="0.4">
      <c r="K24" s="37" t="s">
        <v>17</v>
      </c>
    </row>
  </sheetData>
  <mergeCells count="7">
    <mergeCell ref="O5:P5"/>
    <mergeCell ref="C5:D5"/>
    <mergeCell ref="E5:F5"/>
    <mergeCell ref="G5:H5"/>
    <mergeCell ref="I5:J5"/>
    <mergeCell ref="K5:L5"/>
    <mergeCell ref="M5:N5"/>
  </mergeCells>
  <phoneticPr fontId="3"/>
  <pageMargins left="0.62992125984251968" right="0.59055118110236227" top="0.47244094488188981" bottom="0.39370078740157483" header="0.51181102362204722" footer="0.51181102362204722"/>
  <pageSetup paperSize="9" scale="9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B38"/>
  <sheetViews>
    <sheetView showGridLines="0" zoomScaleNormal="100" workbookViewId="0">
      <selection activeCell="F32" sqref="F32"/>
    </sheetView>
  </sheetViews>
  <sheetFormatPr defaultRowHeight="13.5" x14ac:dyDescent="0.15"/>
  <cols>
    <col min="1" max="1" width="11.125" style="61" customWidth="1"/>
    <col min="2" max="3" width="7.125" style="61" customWidth="1"/>
    <col min="4" max="4" width="4.125" style="61" customWidth="1"/>
    <col min="5" max="5" width="5.625" style="61" customWidth="1"/>
    <col min="6" max="6" width="2.625" style="61" customWidth="1"/>
    <col min="7" max="7" width="5.625" style="61" customWidth="1"/>
    <col min="8" max="8" width="2.625" style="61" customWidth="1"/>
    <col min="9" max="9" width="5.625" style="61" customWidth="1"/>
    <col min="10" max="10" width="2.625" style="61" customWidth="1"/>
    <col min="11" max="11" width="5.625" style="61" customWidth="1"/>
    <col min="12" max="12" width="2.625" style="61" customWidth="1"/>
    <col min="13" max="13" width="5.625" style="61" customWidth="1"/>
    <col min="14" max="14" width="2.625" style="61" customWidth="1"/>
    <col min="15" max="15" width="5.625" style="61" customWidth="1"/>
    <col min="16" max="16" width="4.125" style="61" customWidth="1"/>
    <col min="17" max="17" width="9" style="61"/>
    <col min="18" max="18" width="11.125" style="61" bestFit="1" customWidth="1"/>
    <col min="19" max="16384" width="9" style="61"/>
  </cols>
  <sheetData>
    <row r="1" spans="1:18" x14ac:dyDescent="0.15">
      <c r="A1" s="1" t="s">
        <v>41</v>
      </c>
      <c r="B1" s="2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18" s="68" customFormat="1" ht="9.75" customHeight="1" x14ac:dyDescent="0.15">
      <c r="A3" s="2"/>
      <c r="B3" s="83"/>
      <c r="C3" s="82"/>
      <c r="D3" s="82"/>
      <c r="E3" s="2"/>
      <c r="F3" s="2"/>
      <c r="G3" s="2"/>
      <c r="H3" s="2"/>
      <c r="I3" s="2"/>
      <c r="J3" s="2"/>
      <c r="K3" s="2"/>
      <c r="L3" s="2"/>
      <c r="M3" s="16" t="s">
        <v>40</v>
      </c>
      <c r="N3" s="324" t="s">
        <v>39</v>
      </c>
      <c r="O3" s="325"/>
      <c r="P3" s="325"/>
      <c r="Q3" s="2"/>
    </row>
    <row r="4" spans="1:18" s="68" customFormat="1" ht="2.1" customHeight="1" thickBot="1" x14ac:dyDescent="0.2">
      <c r="A4" s="2"/>
      <c r="B4" s="83"/>
      <c r="C4" s="82"/>
      <c r="D4" s="82"/>
      <c r="E4" s="2"/>
      <c r="F4" s="2"/>
      <c r="G4" s="2"/>
      <c r="H4" s="2"/>
      <c r="I4" s="2"/>
      <c r="J4" s="2"/>
      <c r="K4" s="2"/>
      <c r="L4" s="2"/>
      <c r="M4" s="16"/>
      <c r="N4" s="81"/>
      <c r="O4" s="80"/>
      <c r="P4" s="80"/>
      <c r="Q4" s="2"/>
    </row>
    <row r="5" spans="1:18" s="68" customFormat="1" ht="15" customHeight="1" x14ac:dyDescent="0.15">
      <c r="A5" s="60" t="s">
        <v>2</v>
      </c>
      <c r="B5" s="8" t="s">
        <v>3</v>
      </c>
      <c r="C5" s="320" t="s">
        <v>4</v>
      </c>
      <c r="D5" s="321"/>
      <c r="E5" s="322" t="s">
        <v>38</v>
      </c>
      <c r="F5" s="323"/>
      <c r="G5" s="320" t="s">
        <v>37</v>
      </c>
      <c r="H5" s="321"/>
      <c r="I5" s="322" t="s">
        <v>36</v>
      </c>
      <c r="J5" s="323"/>
      <c r="K5" s="320" t="s">
        <v>35</v>
      </c>
      <c r="L5" s="321"/>
      <c r="M5" s="320" t="s">
        <v>34</v>
      </c>
      <c r="N5" s="321"/>
      <c r="O5" s="322" t="s">
        <v>33</v>
      </c>
      <c r="P5" s="323"/>
      <c r="Q5" s="2"/>
    </row>
    <row r="6" spans="1:18" s="68" customFormat="1" ht="3" customHeight="1" x14ac:dyDescent="0.15">
      <c r="A6" s="9"/>
      <c r="B6" s="10"/>
      <c r="C6" s="11"/>
      <c r="D6" s="12"/>
      <c r="E6" s="9"/>
      <c r="F6" s="9"/>
      <c r="G6" s="13"/>
      <c r="H6" s="14"/>
      <c r="I6" s="9"/>
      <c r="J6" s="9"/>
      <c r="K6" s="13"/>
      <c r="L6" s="14"/>
      <c r="M6" s="13"/>
      <c r="N6" s="14"/>
      <c r="O6" s="9"/>
      <c r="P6" s="9"/>
      <c r="Q6" s="15"/>
    </row>
    <row r="7" spans="1:18" s="68" customFormat="1" ht="12" customHeight="1" x14ac:dyDescent="0.15">
      <c r="A7" s="16"/>
      <c r="B7" s="17" t="s">
        <v>11</v>
      </c>
      <c r="C7" s="18">
        <v>1125</v>
      </c>
      <c r="D7" s="19">
        <v>39</v>
      </c>
      <c r="E7" s="15">
        <v>0</v>
      </c>
      <c r="F7" s="15"/>
      <c r="G7" s="18">
        <v>297</v>
      </c>
      <c r="H7" s="78"/>
      <c r="I7" s="15">
        <v>261</v>
      </c>
      <c r="J7" s="15"/>
      <c r="K7" s="18">
        <v>173</v>
      </c>
      <c r="L7" s="78"/>
      <c r="M7" s="18">
        <v>324</v>
      </c>
      <c r="N7" s="78"/>
      <c r="O7" s="15">
        <v>70</v>
      </c>
      <c r="P7" s="22">
        <v>39</v>
      </c>
      <c r="Q7" s="2"/>
    </row>
    <row r="8" spans="1:18" s="68" customFormat="1" ht="12" customHeight="1" x14ac:dyDescent="0.15">
      <c r="A8" s="24">
        <v>31</v>
      </c>
      <c r="B8" s="17" t="s">
        <v>12</v>
      </c>
      <c r="C8" s="18">
        <v>604</v>
      </c>
      <c r="D8" s="19">
        <v>23</v>
      </c>
      <c r="E8" s="15">
        <v>0</v>
      </c>
      <c r="F8" s="15"/>
      <c r="G8" s="18">
        <v>132</v>
      </c>
      <c r="H8" s="78"/>
      <c r="I8" s="15">
        <v>125</v>
      </c>
      <c r="J8" s="15"/>
      <c r="K8" s="18">
        <v>94</v>
      </c>
      <c r="L8" s="78"/>
      <c r="M8" s="18">
        <v>205</v>
      </c>
      <c r="N8" s="78"/>
      <c r="O8" s="15">
        <v>48</v>
      </c>
      <c r="P8" s="22">
        <v>23</v>
      </c>
      <c r="Q8" s="2"/>
    </row>
    <row r="9" spans="1:18" s="68" customFormat="1" ht="12" customHeight="1" x14ac:dyDescent="0.15">
      <c r="A9" s="6"/>
      <c r="B9" s="17" t="s">
        <v>13</v>
      </c>
      <c r="C9" s="18">
        <v>521</v>
      </c>
      <c r="D9" s="19">
        <v>16</v>
      </c>
      <c r="E9" s="15">
        <v>0</v>
      </c>
      <c r="F9" s="15"/>
      <c r="G9" s="18">
        <v>165</v>
      </c>
      <c r="H9" s="78"/>
      <c r="I9" s="15">
        <v>136</v>
      </c>
      <c r="J9" s="15"/>
      <c r="K9" s="18">
        <v>79</v>
      </c>
      <c r="L9" s="78"/>
      <c r="M9" s="18">
        <v>119</v>
      </c>
      <c r="N9" s="78"/>
      <c r="O9" s="15">
        <v>22</v>
      </c>
      <c r="P9" s="22">
        <v>16</v>
      </c>
    </row>
    <row r="10" spans="1:18" s="68" customFormat="1" ht="3" customHeight="1" x14ac:dyDescent="0.15">
      <c r="A10" s="25"/>
      <c r="B10" s="26"/>
      <c r="C10" s="27"/>
      <c r="D10" s="28"/>
      <c r="E10" s="29"/>
      <c r="F10" s="29"/>
      <c r="G10" s="27"/>
      <c r="H10" s="77"/>
      <c r="I10" s="29"/>
      <c r="J10" s="29"/>
      <c r="K10" s="27"/>
      <c r="L10" s="77"/>
      <c r="M10" s="27"/>
      <c r="N10" s="77"/>
      <c r="O10" s="29"/>
      <c r="P10" s="79"/>
      <c r="Q10" s="2"/>
      <c r="R10" s="2"/>
    </row>
    <row r="11" spans="1:18" s="68" customFormat="1" ht="3" customHeight="1" x14ac:dyDescent="0.15">
      <c r="A11" s="9"/>
      <c r="B11" s="10"/>
      <c r="C11" s="11"/>
      <c r="D11" s="32"/>
      <c r="E11" s="9"/>
      <c r="F11" s="9"/>
      <c r="G11" s="13"/>
      <c r="H11" s="14"/>
      <c r="I11" s="9"/>
      <c r="J11" s="9"/>
      <c r="K11" s="13"/>
      <c r="L11" s="14"/>
      <c r="M11" s="13"/>
      <c r="N11" s="14"/>
      <c r="O11" s="9"/>
      <c r="P11" s="33"/>
      <c r="Q11" s="15"/>
      <c r="R11" s="2"/>
    </row>
    <row r="12" spans="1:18" s="68" customFormat="1" ht="12" customHeight="1" x14ac:dyDescent="0.15">
      <c r="A12" s="2"/>
      <c r="B12" s="17" t="s">
        <v>11</v>
      </c>
      <c r="C12" s="18">
        <v>1165</v>
      </c>
      <c r="D12" s="19">
        <v>21</v>
      </c>
      <c r="E12" s="15">
        <v>0</v>
      </c>
      <c r="F12" s="15"/>
      <c r="G12" s="18">
        <v>310</v>
      </c>
      <c r="H12" s="78"/>
      <c r="I12" s="15">
        <v>298</v>
      </c>
      <c r="J12" s="15"/>
      <c r="K12" s="18">
        <v>162</v>
      </c>
      <c r="L12" s="78"/>
      <c r="M12" s="18">
        <v>311</v>
      </c>
      <c r="N12" s="78"/>
      <c r="O12" s="15">
        <v>84</v>
      </c>
      <c r="P12" s="22">
        <v>21</v>
      </c>
      <c r="Q12" s="2"/>
      <c r="R12" s="2"/>
    </row>
    <row r="13" spans="1:18" s="68" customFormat="1" ht="12" customHeight="1" x14ac:dyDescent="0.15">
      <c r="A13" s="39">
        <v>2</v>
      </c>
      <c r="B13" s="17" t="s">
        <v>12</v>
      </c>
      <c r="C13" s="18">
        <v>612</v>
      </c>
      <c r="D13" s="19">
        <v>12</v>
      </c>
      <c r="E13" s="15">
        <v>0</v>
      </c>
      <c r="F13" s="15"/>
      <c r="G13" s="18">
        <v>127</v>
      </c>
      <c r="H13" s="78"/>
      <c r="I13" s="15">
        <v>140</v>
      </c>
      <c r="J13" s="15"/>
      <c r="K13" s="18">
        <v>86</v>
      </c>
      <c r="L13" s="78"/>
      <c r="M13" s="18">
        <v>207</v>
      </c>
      <c r="N13" s="78"/>
      <c r="O13" s="15">
        <v>52</v>
      </c>
      <c r="P13" s="22">
        <v>12</v>
      </c>
      <c r="Q13" s="2"/>
      <c r="R13" s="2"/>
    </row>
    <row r="14" spans="1:18" s="68" customFormat="1" ht="12" customHeight="1" x14ac:dyDescent="0.15">
      <c r="A14" s="2"/>
      <c r="B14" s="17" t="s">
        <v>13</v>
      </c>
      <c r="C14" s="18">
        <v>553</v>
      </c>
      <c r="D14" s="19">
        <v>9</v>
      </c>
      <c r="E14" s="15">
        <v>0</v>
      </c>
      <c r="F14" s="15"/>
      <c r="G14" s="18">
        <v>183</v>
      </c>
      <c r="H14" s="78"/>
      <c r="I14" s="15">
        <v>158</v>
      </c>
      <c r="J14" s="15"/>
      <c r="K14" s="18">
        <v>76</v>
      </c>
      <c r="L14" s="78"/>
      <c r="M14" s="18">
        <v>104</v>
      </c>
      <c r="N14" s="78"/>
      <c r="O14" s="15">
        <v>32</v>
      </c>
      <c r="P14" s="22">
        <v>9</v>
      </c>
    </row>
    <row r="15" spans="1:18" s="68" customFormat="1" ht="3" customHeight="1" x14ac:dyDescent="0.15">
      <c r="A15" s="25"/>
      <c r="B15" s="26"/>
      <c r="C15" s="27"/>
      <c r="D15" s="28"/>
      <c r="E15" s="29"/>
      <c r="F15" s="29"/>
      <c r="G15" s="27"/>
      <c r="H15" s="77"/>
      <c r="I15" s="29"/>
      <c r="J15" s="29"/>
      <c r="K15" s="27"/>
      <c r="L15" s="77"/>
      <c r="M15" s="27"/>
      <c r="N15" s="77"/>
      <c r="O15" s="29"/>
      <c r="P15" s="30"/>
      <c r="Q15" s="2"/>
      <c r="R15" s="2"/>
    </row>
    <row r="16" spans="1:18" s="68" customFormat="1" ht="3" customHeight="1" x14ac:dyDescent="0.15">
      <c r="A16" s="40"/>
      <c r="B16" s="41"/>
      <c r="C16" s="42"/>
      <c r="D16" s="43"/>
      <c r="E16" s="40"/>
      <c r="F16" s="40"/>
      <c r="G16" s="45"/>
      <c r="H16" s="76"/>
      <c r="I16" s="40"/>
      <c r="J16" s="40"/>
      <c r="K16" s="45"/>
      <c r="L16" s="76"/>
      <c r="M16" s="45"/>
      <c r="N16" s="76"/>
      <c r="O16" s="40"/>
      <c r="P16" s="44"/>
      <c r="Q16" s="15"/>
      <c r="R16" s="2"/>
    </row>
    <row r="17" spans="1:23" ht="12" customHeight="1" x14ac:dyDescent="0.15">
      <c r="A17" s="46"/>
      <c r="B17" s="47" t="s">
        <v>11</v>
      </c>
      <c r="C17" s="48">
        <f>SUM(E17,G17,I17,K17,M17,O17)</f>
        <v>1174</v>
      </c>
      <c r="D17" s="49">
        <f>SUM(F17,H17,J17,L17,N17,P17)</f>
        <v>22</v>
      </c>
      <c r="E17" s="50">
        <f>E18+E19</f>
        <v>0</v>
      </c>
      <c r="F17" s="75"/>
      <c r="G17" s="50">
        <f>G18+G19</f>
        <v>305</v>
      </c>
      <c r="H17" s="72"/>
      <c r="I17" s="50">
        <f>I18+I19</f>
        <v>341</v>
      </c>
      <c r="J17" s="50"/>
      <c r="K17" s="52">
        <f>K18+K19</f>
        <v>153</v>
      </c>
      <c r="L17" s="72"/>
      <c r="M17" s="50">
        <f>M18+M19</f>
        <v>273</v>
      </c>
      <c r="N17" s="72"/>
      <c r="O17" s="50">
        <f>O18+O19</f>
        <v>102</v>
      </c>
      <c r="P17" s="71">
        <f>P18+P19</f>
        <v>22</v>
      </c>
      <c r="Q17" s="73"/>
      <c r="R17" s="73"/>
    </row>
    <row r="18" spans="1:23" ht="12" customHeight="1" x14ac:dyDescent="0.15">
      <c r="A18" s="74" t="s">
        <v>18</v>
      </c>
      <c r="B18" s="47" t="s">
        <v>12</v>
      </c>
      <c r="C18" s="48">
        <v>615</v>
      </c>
      <c r="D18" s="49">
        <v>11</v>
      </c>
      <c r="E18" s="50">
        <v>0</v>
      </c>
      <c r="F18" s="50"/>
      <c r="G18" s="48">
        <v>127</v>
      </c>
      <c r="H18" s="72"/>
      <c r="I18" s="50">
        <v>169</v>
      </c>
      <c r="J18" s="50"/>
      <c r="K18" s="48">
        <v>73</v>
      </c>
      <c r="L18" s="72"/>
      <c r="M18" s="48">
        <v>177</v>
      </c>
      <c r="N18" s="72"/>
      <c r="O18" s="50">
        <v>69</v>
      </c>
      <c r="P18" s="71">
        <v>11</v>
      </c>
      <c r="Q18" s="73"/>
      <c r="R18" s="73"/>
    </row>
    <row r="19" spans="1:23" ht="12" customHeight="1" x14ac:dyDescent="0.15">
      <c r="A19" s="46"/>
      <c r="B19" s="47" t="s">
        <v>13</v>
      </c>
      <c r="C19" s="48">
        <v>559</v>
      </c>
      <c r="D19" s="49">
        <v>11</v>
      </c>
      <c r="E19" s="50">
        <v>0</v>
      </c>
      <c r="F19" s="50"/>
      <c r="G19" s="48">
        <v>178</v>
      </c>
      <c r="H19" s="72"/>
      <c r="I19" s="50">
        <v>172</v>
      </c>
      <c r="J19" s="50"/>
      <c r="K19" s="48">
        <v>80</v>
      </c>
      <c r="L19" s="72"/>
      <c r="M19" s="48">
        <v>96</v>
      </c>
      <c r="N19" s="72"/>
      <c r="O19" s="50">
        <v>33</v>
      </c>
      <c r="P19" s="71">
        <v>11</v>
      </c>
    </row>
    <row r="20" spans="1:23" s="68" customFormat="1" ht="3" customHeight="1" thickBot="1" x14ac:dyDescent="0.2">
      <c r="A20" s="54"/>
      <c r="B20" s="55"/>
      <c r="C20" s="56"/>
      <c r="D20" s="57"/>
      <c r="E20" s="58"/>
      <c r="F20" s="58"/>
      <c r="G20" s="56"/>
      <c r="H20" s="57"/>
      <c r="I20" s="58"/>
      <c r="J20" s="58"/>
      <c r="K20" s="56"/>
      <c r="L20" s="57"/>
      <c r="M20" s="56"/>
      <c r="N20" s="57"/>
      <c r="O20" s="58"/>
      <c r="P20" s="58"/>
    </row>
    <row r="21" spans="1:23" s="68" customFormat="1" ht="2.1" customHeight="1" x14ac:dyDescent="0.15"/>
    <row r="22" spans="1:23" s="68" customFormat="1" ht="10.5" customHeight="1" x14ac:dyDescent="0.15">
      <c r="A22" s="70" t="s">
        <v>32</v>
      </c>
      <c r="C22" s="35"/>
      <c r="K22" s="35" t="s">
        <v>31</v>
      </c>
    </row>
    <row r="23" spans="1:23" s="68" customFormat="1" ht="10.5" customHeight="1" x14ac:dyDescent="0.15">
      <c r="G23" s="35"/>
      <c r="H23" s="69"/>
      <c r="K23" s="35" t="s">
        <v>30</v>
      </c>
    </row>
    <row r="27" spans="1:23" x14ac:dyDescent="0.15">
      <c r="S27" s="67"/>
      <c r="V27" s="67"/>
      <c r="W27" s="67"/>
    </row>
    <row r="32" spans="1:23" x14ac:dyDescent="0.15">
      <c r="R32" s="66" t="s">
        <v>29</v>
      </c>
    </row>
    <row r="33" spans="18:28" x14ac:dyDescent="0.15">
      <c r="S33" s="61" t="s">
        <v>28</v>
      </c>
      <c r="T33" s="61" t="s">
        <v>27</v>
      </c>
      <c r="U33" s="61" t="s">
        <v>26</v>
      </c>
      <c r="V33" s="61" t="s">
        <v>25</v>
      </c>
      <c r="W33" s="61" t="s">
        <v>24</v>
      </c>
      <c r="X33" s="61" t="s">
        <v>23</v>
      </c>
      <c r="Y33" s="61" t="s">
        <v>22</v>
      </c>
      <c r="Z33" s="61" t="s">
        <v>21</v>
      </c>
      <c r="AA33" s="61" t="s">
        <v>20</v>
      </c>
      <c r="AB33" s="61" t="s">
        <v>19</v>
      </c>
    </row>
    <row r="34" spans="18:28" x14ac:dyDescent="0.15">
      <c r="R34" s="65"/>
      <c r="S34" s="62"/>
      <c r="T34" s="62"/>
      <c r="U34" s="62"/>
      <c r="V34" s="62"/>
      <c r="W34" s="62"/>
      <c r="X34" s="62"/>
      <c r="Y34" s="62"/>
      <c r="Z34" s="62"/>
      <c r="AA34" s="62"/>
      <c r="AB34" s="62"/>
    </row>
    <row r="35" spans="18:28" x14ac:dyDescent="0.15">
      <c r="R35" s="65"/>
      <c r="S35" s="62"/>
      <c r="T35" s="62"/>
      <c r="U35" s="62"/>
      <c r="V35" s="62"/>
      <c r="W35" s="62"/>
      <c r="X35" s="62"/>
      <c r="Y35" s="62"/>
      <c r="Z35" s="62"/>
      <c r="AA35" s="62"/>
      <c r="AB35" s="62"/>
    </row>
    <row r="36" spans="18:28" x14ac:dyDescent="0.15">
      <c r="R36" s="64">
        <f>A8</f>
        <v>31</v>
      </c>
      <c r="S36" s="62">
        <f>E7</f>
        <v>0</v>
      </c>
      <c r="T36" s="62">
        <f>G7</f>
        <v>297</v>
      </c>
      <c r="U36" s="62">
        <f>I7</f>
        <v>261</v>
      </c>
      <c r="V36" s="62">
        <f>K7</f>
        <v>173</v>
      </c>
      <c r="W36" s="62">
        <f>M7</f>
        <v>324</v>
      </c>
      <c r="X36" s="62">
        <f>Y36+Z36</f>
        <v>109</v>
      </c>
      <c r="Y36" s="62">
        <f>O7</f>
        <v>70</v>
      </c>
      <c r="Z36" s="62">
        <f>P7</f>
        <v>39</v>
      </c>
      <c r="AA36" s="62">
        <f>SUM(S36:W36,Y36)</f>
        <v>1125</v>
      </c>
      <c r="AB36" s="62">
        <f>AA36+Z36</f>
        <v>1164</v>
      </c>
    </row>
    <row r="37" spans="18:28" x14ac:dyDescent="0.15">
      <c r="R37" s="64">
        <f>A13</f>
        <v>2</v>
      </c>
      <c r="S37" s="62">
        <f>E12</f>
        <v>0</v>
      </c>
      <c r="T37" s="62">
        <f>G12</f>
        <v>310</v>
      </c>
      <c r="U37" s="62">
        <f>I12</f>
        <v>298</v>
      </c>
      <c r="V37" s="62">
        <f>K12</f>
        <v>162</v>
      </c>
      <c r="W37" s="62">
        <f>M12</f>
        <v>311</v>
      </c>
      <c r="X37" s="62">
        <f>Y37+Z37</f>
        <v>105</v>
      </c>
      <c r="Y37" s="62">
        <f>O12</f>
        <v>84</v>
      </c>
      <c r="Z37" s="62">
        <f>P12</f>
        <v>21</v>
      </c>
      <c r="AA37" s="62">
        <f>SUM(S37:W37,Y37)</f>
        <v>1165</v>
      </c>
      <c r="AB37" s="62">
        <f>AA37+Z37</f>
        <v>1186</v>
      </c>
    </row>
    <row r="38" spans="18:28" x14ac:dyDescent="0.15">
      <c r="R38" s="63" t="str">
        <f>A18</f>
        <v xml:space="preserve"> 3</v>
      </c>
      <c r="S38" s="62">
        <f>E17</f>
        <v>0</v>
      </c>
      <c r="T38" s="62">
        <f>G17</f>
        <v>305</v>
      </c>
      <c r="U38" s="62">
        <f>I17</f>
        <v>341</v>
      </c>
      <c r="V38" s="62">
        <f>K17</f>
        <v>153</v>
      </c>
      <c r="W38" s="62">
        <f>M17</f>
        <v>273</v>
      </c>
      <c r="X38" s="62">
        <f>Y38+Z38</f>
        <v>124</v>
      </c>
      <c r="Y38" s="62">
        <f>O17</f>
        <v>102</v>
      </c>
      <c r="Z38" s="62">
        <f>P17</f>
        <v>22</v>
      </c>
      <c r="AA38" s="62">
        <f>SUM(S38:W38,Y38)</f>
        <v>1174</v>
      </c>
      <c r="AB38" s="62">
        <f>AA38+Z38</f>
        <v>1196</v>
      </c>
    </row>
  </sheetData>
  <mergeCells count="8">
    <mergeCell ref="N3:P3"/>
    <mergeCell ref="C5:D5"/>
    <mergeCell ref="E5:F5"/>
    <mergeCell ref="G5:H5"/>
    <mergeCell ref="I5:J5"/>
    <mergeCell ref="K5:L5"/>
    <mergeCell ref="M5:N5"/>
    <mergeCell ref="O5:P5"/>
  </mergeCells>
  <phoneticPr fontId="3"/>
  <pageMargins left="0.28999999999999998" right="0.15748031496062992" top="0.98425196850393704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U30"/>
  <sheetViews>
    <sheetView showGridLines="0" zoomScaleNormal="100" workbookViewId="0">
      <selection activeCell="S6" sqref="S6"/>
    </sheetView>
  </sheetViews>
  <sheetFormatPr defaultColWidth="6.125" defaultRowHeight="10.5" x14ac:dyDescent="0.4"/>
  <cols>
    <col min="1" max="1" width="6.625" style="84" customWidth="1"/>
    <col min="2" max="2" width="0.625" style="84" customWidth="1"/>
    <col min="3" max="3" width="13.625" style="84" customWidth="1"/>
    <col min="4" max="5" width="0.625" style="84" customWidth="1"/>
    <col min="6" max="6" width="13.625" style="84" customWidth="1"/>
    <col min="7" max="8" width="0.625" style="84" customWidth="1"/>
    <col min="9" max="9" width="13.625" style="84" customWidth="1"/>
    <col min="10" max="11" width="0.625" style="84" customWidth="1"/>
    <col min="12" max="12" width="13.625" style="84" customWidth="1"/>
    <col min="13" max="14" width="0.625" style="84" customWidth="1"/>
    <col min="15" max="15" width="13.625" style="84" customWidth="1"/>
    <col min="16" max="16384" width="6.125" style="84"/>
  </cols>
  <sheetData>
    <row r="1" spans="1:21" ht="16.5" customHeight="1" x14ac:dyDescent="0.4">
      <c r="A1" s="147" t="s">
        <v>76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21" ht="15.75" customHeight="1" x14ac:dyDescent="0.4">
      <c r="A2" s="147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T2" s="2"/>
      <c r="U2" s="2"/>
    </row>
    <row r="3" spans="1:21" ht="14.25" customHeight="1" x14ac:dyDescent="0.4"/>
    <row r="4" spans="1:21" s="2" customFormat="1" ht="9.75" customHeight="1" x14ac:dyDescent="0.4">
      <c r="A4" s="83"/>
      <c r="B4" s="83"/>
      <c r="C4" s="82"/>
      <c r="D4" s="82"/>
      <c r="E4" s="82"/>
      <c r="O4" s="6" t="s">
        <v>74</v>
      </c>
    </row>
    <row r="5" spans="1:21" s="2" customFormat="1" ht="2.1" customHeight="1" thickBot="1" x14ac:dyDescent="0.45">
      <c r="A5" s="83"/>
      <c r="B5" s="83"/>
      <c r="C5" s="82"/>
      <c r="D5" s="82"/>
      <c r="E5" s="82"/>
      <c r="O5" s="6"/>
    </row>
    <row r="6" spans="1:21" s="2" customFormat="1" ht="18" customHeight="1" x14ac:dyDescent="0.4">
      <c r="A6" s="145" t="s">
        <v>73</v>
      </c>
      <c r="B6" s="144"/>
      <c r="C6" s="141" t="s">
        <v>72</v>
      </c>
      <c r="D6" s="142"/>
      <c r="E6" s="141"/>
      <c r="F6" s="141" t="s">
        <v>71</v>
      </c>
      <c r="G6" s="141"/>
      <c r="H6" s="143"/>
      <c r="I6" s="141" t="s">
        <v>70</v>
      </c>
      <c r="J6" s="142"/>
      <c r="K6" s="143"/>
      <c r="L6" s="141" t="s">
        <v>69</v>
      </c>
      <c r="M6" s="142"/>
      <c r="N6" s="141"/>
      <c r="O6" s="141" t="s">
        <v>68</v>
      </c>
    </row>
    <row r="7" spans="1:21" s="2" customFormat="1" ht="30" customHeight="1" x14ac:dyDescent="0.4">
      <c r="A7" s="140" t="s">
        <v>67</v>
      </c>
      <c r="B7" s="114"/>
      <c r="C7" s="139" t="s">
        <v>56</v>
      </c>
      <c r="D7" s="136"/>
      <c r="E7" s="135"/>
      <c r="F7" s="137" t="s">
        <v>66</v>
      </c>
      <c r="G7" s="135"/>
      <c r="H7" s="138"/>
      <c r="I7" s="139" t="s">
        <v>57</v>
      </c>
      <c r="J7" s="136"/>
      <c r="K7" s="138"/>
      <c r="L7" s="137" t="s">
        <v>65</v>
      </c>
      <c r="M7" s="136"/>
      <c r="N7" s="135"/>
      <c r="O7" s="107" t="s">
        <v>50</v>
      </c>
    </row>
    <row r="8" spans="1:21" s="2" customFormat="1" ht="15" customHeight="1" x14ac:dyDescent="0.4">
      <c r="A8" s="119"/>
      <c r="B8" s="114"/>
      <c r="C8" s="130">
        <v>47.3</v>
      </c>
      <c r="D8" s="134"/>
      <c r="E8" s="130"/>
      <c r="F8" s="130">
        <v>45.9</v>
      </c>
      <c r="G8" s="130"/>
      <c r="H8" s="133"/>
      <c r="I8" s="130">
        <v>41.7</v>
      </c>
      <c r="J8" s="134"/>
      <c r="K8" s="133"/>
      <c r="L8" s="130">
        <v>37.299999999999997</v>
      </c>
      <c r="M8" s="132"/>
      <c r="N8" s="131"/>
      <c r="O8" s="130">
        <v>27.7</v>
      </c>
    </row>
    <row r="9" spans="1:21" s="2" customFormat="1" ht="30" customHeight="1" x14ac:dyDescent="0.4">
      <c r="A9" s="14">
        <v>24</v>
      </c>
      <c r="B9" s="13"/>
      <c r="C9" s="126" t="s">
        <v>58</v>
      </c>
      <c r="D9" s="112"/>
      <c r="E9" s="113"/>
      <c r="F9" s="125" t="s">
        <v>56</v>
      </c>
      <c r="G9" s="113"/>
      <c r="H9" s="111"/>
      <c r="I9" s="126" t="s">
        <v>57</v>
      </c>
      <c r="J9" s="129"/>
      <c r="K9" s="128"/>
      <c r="L9" s="125" t="s">
        <v>65</v>
      </c>
      <c r="M9" s="112"/>
      <c r="N9" s="113"/>
      <c r="O9" s="127" t="s">
        <v>50</v>
      </c>
    </row>
    <row r="10" spans="1:21" s="2" customFormat="1" ht="15" customHeight="1" x14ac:dyDescent="0.4">
      <c r="A10" s="119"/>
      <c r="B10" s="123"/>
      <c r="C10" s="115">
        <v>55.9</v>
      </c>
      <c r="D10" s="116"/>
      <c r="E10" s="115"/>
      <c r="F10" s="115">
        <v>51.5</v>
      </c>
      <c r="G10" s="115"/>
      <c r="H10" s="117"/>
      <c r="I10" s="115">
        <v>48</v>
      </c>
      <c r="J10" s="116"/>
      <c r="K10" s="117"/>
      <c r="L10" s="115">
        <v>38.4</v>
      </c>
      <c r="M10" s="116"/>
      <c r="N10" s="115"/>
      <c r="O10" s="115">
        <v>36.1</v>
      </c>
    </row>
    <row r="11" spans="1:21" s="2" customFormat="1" ht="30" customHeight="1" x14ac:dyDescent="0.4">
      <c r="A11" s="14">
        <v>25</v>
      </c>
      <c r="B11" s="114"/>
      <c r="C11" s="126" t="s">
        <v>56</v>
      </c>
      <c r="D11" s="112"/>
      <c r="E11" s="113"/>
      <c r="F11" s="125" t="s">
        <v>66</v>
      </c>
      <c r="G11" s="113"/>
      <c r="H11" s="111"/>
      <c r="I11" s="126" t="s">
        <v>57</v>
      </c>
      <c r="J11" s="129"/>
      <c r="K11" s="128"/>
      <c r="L11" s="125" t="s">
        <v>45</v>
      </c>
      <c r="M11" s="136"/>
      <c r="N11" s="135"/>
      <c r="O11" s="107" t="s">
        <v>65</v>
      </c>
    </row>
    <row r="12" spans="1:21" s="2" customFormat="1" ht="15" customHeight="1" x14ac:dyDescent="0.4">
      <c r="A12" s="119"/>
      <c r="B12" s="105"/>
      <c r="C12" s="130">
        <v>50.7</v>
      </c>
      <c r="D12" s="102"/>
      <c r="E12" s="104"/>
      <c r="F12" s="101">
        <v>49.9</v>
      </c>
      <c r="G12" s="101"/>
      <c r="H12" s="104"/>
      <c r="I12" s="101">
        <v>41.4</v>
      </c>
      <c r="J12" s="102"/>
      <c r="K12" s="104"/>
      <c r="L12" s="101">
        <v>37.5</v>
      </c>
      <c r="M12" s="102"/>
      <c r="N12" s="101"/>
      <c r="O12" s="101">
        <v>36.9</v>
      </c>
    </row>
    <row r="13" spans="1:21" s="2" customFormat="1" ht="30" customHeight="1" x14ac:dyDescent="0.4">
      <c r="A13" s="14">
        <v>26</v>
      </c>
      <c r="B13" s="114"/>
      <c r="C13" s="126" t="s">
        <v>58</v>
      </c>
      <c r="D13" s="136"/>
      <c r="E13" s="135"/>
      <c r="F13" s="137" t="s">
        <v>56</v>
      </c>
      <c r="G13" s="135"/>
      <c r="H13" s="138"/>
      <c r="I13" s="137" t="s">
        <v>65</v>
      </c>
      <c r="J13" s="136"/>
      <c r="K13" s="138"/>
      <c r="L13" s="137" t="s">
        <v>64</v>
      </c>
      <c r="M13" s="136"/>
      <c r="N13" s="135"/>
      <c r="O13" s="107" t="s">
        <v>57</v>
      </c>
    </row>
    <row r="14" spans="1:21" s="2" customFormat="1" ht="15" customHeight="1" x14ac:dyDescent="0.4">
      <c r="A14" s="119"/>
      <c r="B14" s="114"/>
      <c r="C14" s="130">
        <v>58</v>
      </c>
      <c r="D14" s="134"/>
      <c r="E14" s="130"/>
      <c r="F14" s="130">
        <v>55.6</v>
      </c>
      <c r="G14" s="130"/>
      <c r="H14" s="133"/>
      <c r="I14" s="130">
        <v>42.8</v>
      </c>
      <c r="J14" s="134"/>
      <c r="K14" s="133"/>
      <c r="L14" s="130">
        <v>42.2</v>
      </c>
      <c r="M14" s="132"/>
      <c r="N14" s="131"/>
      <c r="O14" s="130">
        <v>40.6</v>
      </c>
    </row>
    <row r="15" spans="1:21" s="2" customFormat="1" ht="30" customHeight="1" x14ac:dyDescent="0.4">
      <c r="A15" s="14">
        <v>27</v>
      </c>
      <c r="B15" s="13"/>
      <c r="C15" s="126" t="s">
        <v>56</v>
      </c>
      <c r="D15" s="112"/>
      <c r="E15" s="113"/>
      <c r="F15" s="125" t="s">
        <v>57</v>
      </c>
      <c r="G15" s="113"/>
      <c r="H15" s="111"/>
      <c r="I15" s="126" t="s">
        <v>58</v>
      </c>
      <c r="J15" s="129"/>
      <c r="K15" s="128"/>
      <c r="L15" s="125" t="s">
        <v>63</v>
      </c>
      <c r="M15" s="112"/>
      <c r="N15" s="113"/>
      <c r="O15" s="127" t="s">
        <v>62</v>
      </c>
    </row>
    <row r="16" spans="1:21" s="2" customFormat="1" ht="15" customHeight="1" x14ac:dyDescent="0.4">
      <c r="A16" s="119"/>
      <c r="B16" s="123"/>
      <c r="C16" s="115">
        <v>57.3</v>
      </c>
      <c r="D16" s="116"/>
      <c r="E16" s="115"/>
      <c r="F16" s="115">
        <v>50.9</v>
      </c>
      <c r="G16" s="115"/>
      <c r="H16" s="117"/>
      <c r="I16" s="115">
        <v>49.9</v>
      </c>
      <c r="J16" s="116"/>
      <c r="K16" s="117"/>
      <c r="L16" s="115">
        <v>46.5</v>
      </c>
      <c r="M16" s="116"/>
      <c r="N16" s="115"/>
      <c r="O16" s="115">
        <v>45.4</v>
      </c>
    </row>
    <row r="17" spans="1:15" s="2" customFormat="1" ht="30" customHeight="1" x14ac:dyDescent="0.4">
      <c r="A17" s="14">
        <v>28</v>
      </c>
      <c r="B17" s="120"/>
      <c r="C17" s="113" t="s">
        <v>58</v>
      </c>
      <c r="D17" s="112"/>
      <c r="E17" s="113"/>
      <c r="F17" s="113" t="s">
        <v>61</v>
      </c>
      <c r="G17" s="113"/>
      <c r="H17" s="111"/>
      <c r="I17" s="110" t="s">
        <v>54</v>
      </c>
      <c r="J17" s="112"/>
      <c r="K17" s="111"/>
      <c r="L17" s="110" t="s">
        <v>52</v>
      </c>
      <c r="M17" s="112"/>
      <c r="N17" s="113"/>
      <c r="O17" s="110" t="s">
        <v>60</v>
      </c>
    </row>
    <row r="18" spans="1:15" s="2" customFormat="1" ht="15" customHeight="1" x14ac:dyDescent="0.4">
      <c r="A18" s="124"/>
      <c r="B18" s="118"/>
      <c r="C18" s="115">
        <v>49.9</v>
      </c>
      <c r="D18" s="116"/>
      <c r="E18" s="115"/>
      <c r="F18" s="115">
        <v>49.6</v>
      </c>
      <c r="G18" s="115"/>
      <c r="H18" s="117"/>
      <c r="I18" s="115">
        <v>47.9</v>
      </c>
      <c r="J18" s="116"/>
      <c r="K18" s="117"/>
      <c r="L18" s="115">
        <v>44.4</v>
      </c>
      <c r="M18" s="116"/>
      <c r="N18" s="115"/>
      <c r="O18" s="115">
        <v>42.7</v>
      </c>
    </row>
    <row r="19" spans="1:15" s="2" customFormat="1" ht="30" customHeight="1" x14ac:dyDescent="0.4">
      <c r="A19" s="14">
        <v>29</v>
      </c>
      <c r="B19" s="13"/>
      <c r="C19" s="126" t="s">
        <v>56</v>
      </c>
      <c r="D19" s="112"/>
      <c r="E19" s="113"/>
      <c r="F19" s="126" t="s">
        <v>59</v>
      </c>
      <c r="G19" s="113"/>
      <c r="H19" s="111"/>
      <c r="I19" s="125" t="s">
        <v>58</v>
      </c>
      <c r="J19" s="112"/>
      <c r="K19" s="111"/>
      <c r="L19" s="125" t="s">
        <v>57</v>
      </c>
      <c r="M19" s="112"/>
      <c r="N19" s="113"/>
      <c r="O19" s="107" t="s">
        <v>50</v>
      </c>
    </row>
    <row r="20" spans="1:15" s="2" customFormat="1" ht="15" customHeight="1" x14ac:dyDescent="0.4">
      <c r="A20" s="124"/>
      <c r="B20" s="123"/>
      <c r="C20" s="115">
        <v>47.6</v>
      </c>
      <c r="D20" s="116"/>
      <c r="E20" s="115"/>
      <c r="F20" s="115">
        <v>32.1</v>
      </c>
      <c r="G20" s="115"/>
      <c r="H20" s="117"/>
      <c r="I20" s="115">
        <v>30.5</v>
      </c>
      <c r="J20" s="122"/>
      <c r="K20" s="121"/>
      <c r="L20" s="115">
        <v>28.5</v>
      </c>
      <c r="M20" s="116"/>
      <c r="N20" s="115"/>
      <c r="O20" s="115">
        <v>25.7</v>
      </c>
    </row>
    <row r="21" spans="1:15" s="2" customFormat="1" ht="30" customHeight="1" x14ac:dyDescent="0.4">
      <c r="A21" s="14">
        <v>30</v>
      </c>
      <c r="B21" s="120"/>
      <c r="C21" s="113" t="s">
        <v>56</v>
      </c>
      <c r="D21" s="112"/>
      <c r="E21" s="113"/>
      <c r="F21" s="113" t="s">
        <v>55</v>
      </c>
      <c r="G21" s="113"/>
      <c r="H21" s="111"/>
      <c r="I21" s="110" t="s">
        <v>54</v>
      </c>
      <c r="J21" s="112"/>
      <c r="K21" s="111"/>
      <c r="L21" s="110" t="s">
        <v>53</v>
      </c>
      <c r="M21" s="112"/>
      <c r="N21" s="113"/>
      <c r="O21" s="110" t="s">
        <v>52</v>
      </c>
    </row>
    <row r="22" spans="1:15" s="2" customFormat="1" ht="15" customHeight="1" x14ac:dyDescent="0.4">
      <c r="A22" s="119"/>
      <c r="B22" s="118"/>
      <c r="C22" s="115">
        <v>45.2</v>
      </c>
      <c r="D22" s="116"/>
      <c r="E22" s="115"/>
      <c r="F22" s="115">
        <v>34.799999999999997</v>
      </c>
      <c r="G22" s="115"/>
      <c r="H22" s="117"/>
      <c r="I22" s="115">
        <v>34.200000000000003</v>
      </c>
      <c r="J22" s="116"/>
      <c r="K22" s="117"/>
      <c r="L22" s="115">
        <v>31.6</v>
      </c>
      <c r="M22" s="116"/>
      <c r="N22" s="115"/>
      <c r="O22" s="115">
        <v>23.1</v>
      </c>
    </row>
    <row r="23" spans="1:15" s="2" customFormat="1" ht="30" customHeight="1" x14ac:dyDescent="0.15">
      <c r="A23" s="14" t="s">
        <v>51</v>
      </c>
      <c r="B23" s="114"/>
      <c r="C23" s="113" t="s">
        <v>48</v>
      </c>
      <c r="D23" s="112"/>
      <c r="E23" s="113"/>
      <c r="F23" s="113" t="s">
        <v>46</v>
      </c>
      <c r="G23" s="113"/>
      <c r="H23" s="111"/>
      <c r="I23" s="110" t="s">
        <v>47</v>
      </c>
      <c r="J23" s="112"/>
      <c r="K23" s="111"/>
      <c r="L23" s="110" t="s">
        <v>45</v>
      </c>
      <c r="M23" s="109"/>
      <c r="N23" s="108"/>
      <c r="O23" s="107" t="s">
        <v>50</v>
      </c>
    </row>
    <row r="24" spans="1:15" s="2" customFormat="1" ht="15" customHeight="1" x14ac:dyDescent="0.4">
      <c r="A24" s="106"/>
      <c r="B24" s="105"/>
      <c r="C24" s="101">
        <v>40.1</v>
      </c>
      <c r="D24" s="102"/>
      <c r="E24" s="101"/>
      <c r="F24" s="101">
        <v>36.6</v>
      </c>
      <c r="G24" s="101"/>
      <c r="H24" s="104"/>
      <c r="I24" s="101">
        <v>34.5</v>
      </c>
      <c r="J24" s="102"/>
      <c r="K24" s="103"/>
      <c r="L24" s="101">
        <v>26.8</v>
      </c>
      <c r="M24" s="102"/>
      <c r="N24" s="101"/>
      <c r="O24" s="101">
        <v>22.2</v>
      </c>
    </row>
    <row r="25" spans="1:15" s="2" customFormat="1" ht="30" customHeight="1" x14ac:dyDescent="0.15">
      <c r="A25" s="100" t="s">
        <v>49</v>
      </c>
      <c r="B25" s="99"/>
      <c r="C25" s="98" t="s">
        <v>48</v>
      </c>
      <c r="D25" s="97"/>
      <c r="E25" s="98"/>
      <c r="F25" s="98" t="s">
        <v>47</v>
      </c>
      <c r="G25" s="98"/>
      <c r="H25" s="96"/>
      <c r="I25" s="93" t="s">
        <v>46</v>
      </c>
      <c r="J25" s="97"/>
      <c r="K25" s="96"/>
      <c r="L25" s="93" t="s">
        <v>45</v>
      </c>
      <c r="M25" s="95"/>
      <c r="N25" s="94"/>
      <c r="O25" s="93" t="s">
        <v>44</v>
      </c>
    </row>
    <row r="26" spans="1:15" s="2" customFormat="1" ht="15" customHeight="1" thickBot="1" x14ac:dyDescent="0.45">
      <c r="A26" s="92"/>
      <c r="B26" s="91"/>
      <c r="C26" s="87">
        <v>38.6</v>
      </c>
      <c r="D26" s="88"/>
      <c r="E26" s="87"/>
      <c r="F26" s="87">
        <v>33.700000000000003</v>
      </c>
      <c r="G26" s="87"/>
      <c r="H26" s="90"/>
      <c r="I26" s="87">
        <v>33.6</v>
      </c>
      <c r="J26" s="88"/>
      <c r="K26" s="89"/>
      <c r="L26" s="87">
        <v>31.3</v>
      </c>
      <c r="M26" s="88"/>
      <c r="N26" s="87"/>
      <c r="O26" s="87">
        <v>24.2</v>
      </c>
    </row>
    <row r="27" spans="1:15" s="2" customFormat="1" ht="2.1" customHeight="1" x14ac:dyDescent="0.4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8" spans="1:15" s="2" customFormat="1" ht="9.75" customHeight="1" x14ac:dyDescent="0.4">
      <c r="A28" s="86" t="s">
        <v>43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6" t="s">
        <v>42</v>
      </c>
    </row>
    <row r="29" spans="1:15" s="2" customFormat="1" ht="3" customHeight="1" x14ac:dyDescent="0.4"/>
    <row r="30" spans="1:15" s="2" customFormat="1" ht="12" customHeight="1" x14ac:dyDescent="0.4"/>
  </sheetData>
  <phoneticPr fontId="3"/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S31"/>
  <sheetViews>
    <sheetView showGridLines="0" zoomScaleNormal="100" workbookViewId="0"/>
  </sheetViews>
  <sheetFormatPr defaultColWidth="6.125" defaultRowHeight="10.5" x14ac:dyDescent="0.4"/>
  <cols>
    <col min="1" max="1" width="4.875" style="2" customWidth="1"/>
    <col min="2" max="2" width="5.375" style="2" customWidth="1"/>
    <col min="3" max="3" width="0.625" style="2" customWidth="1"/>
    <col min="4" max="4" width="14.5" style="16" customWidth="1"/>
    <col min="5" max="6" width="0.625" style="16" customWidth="1"/>
    <col min="7" max="7" width="14.5" style="2" customWidth="1"/>
    <col min="8" max="9" width="0.625" style="2" customWidth="1"/>
    <col min="10" max="10" width="14.5" style="2" customWidth="1"/>
    <col min="11" max="12" width="0.625" style="2" customWidth="1"/>
    <col min="13" max="13" width="14.5" style="2" customWidth="1"/>
    <col min="14" max="15" width="0.625" style="2" customWidth="1"/>
    <col min="16" max="16" width="14.5" style="2" customWidth="1"/>
    <col min="17" max="17" width="0.625" style="2" customWidth="1"/>
    <col min="18" max="16384" width="6.125" style="2"/>
  </cols>
  <sheetData>
    <row r="1" spans="1:19" ht="15.75" customHeight="1" x14ac:dyDescent="0.4">
      <c r="A1" s="1" t="s">
        <v>111</v>
      </c>
      <c r="B1" s="284"/>
      <c r="C1" s="284"/>
      <c r="D1" s="283"/>
      <c r="E1" s="283"/>
      <c r="F1" s="283"/>
      <c r="G1" s="84"/>
      <c r="H1" s="84"/>
      <c r="I1" s="84"/>
      <c r="J1" s="84"/>
      <c r="K1" s="84"/>
      <c r="L1" s="84"/>
      <c r="M1" s="84"/>
      <c r="N1" s="84"/>
      <c r="O1" s="84"/>
      <c r="P1" s="282"/>
    </row>
    <row r="2" spans="1:19" ht="9.75" customHeight="1" x14ac:dyDescent="0.4">
      <c r="A2" s="281"/>
      <c r="B2" s="281"/>
      <c r="C2" s="281"/>
      <c r="D2" s="280"/>
      <c r="E2" s="280"/>
      <c r="F2" s="280"/>
      <c r="G2" s="85"/>
      <c r="H2" s="85"/>
      <c r="I2" s="85"/>
      <c r="J2" s="85"/>
      <c r="K2" s="85"/>
      <c r="L2" s="85"/>
      <c r="M2" s="85"/>
      <c r="N2" s="85"/>
      <c r="O2" s="85"/>
      <c r="Q2" s="6" t="s">
        <v>74</v>
      </c>
      <c r="S2" s="85"/>
    </row>
    <row r="3" spans="1:19" ht="2.1" customHeight="1" thickBot="1" x14ac:dyDescent="0.45">
      <c r="A3" s="281"/>
      <c r="B3" s="281"/>
      <c r="C3" s="281"/>
      <c r="D3" s="280"/>
      <c r="E3" s="280"/>
      <c r="F3" s="280"/>
      <c r="G3" s="85"/>
      <c r="H3" s="85"/>
      <c r="I3" s="85"/>
      <c r="J3" s="85"/>
      <c r="K3" s="85"/>
      <c r="L3" s="85"/>
      <c r="M3" s="85"/>
      <c r="N3" s="85"/>
      <c r="O3" s="85"/>
      <c r="P3" s="85"/>
      <c r="Q3" s="148"/>
      <c r="R3" s="85"/>
      <c r="S3" s="85"/>
    </row>
    <row r="4" spans="1:19" ht="18" customHeight="1" x14ac:dyDescent="0.4">
      <c r="A4" s="326" t="s">
        <v>110</v>
      </c>
      <c r="B4" s="327"/>
      <c r="C4" s="279"/>
      <c r="D4" s="276" t="s">
        <v>72</v>
      </c>
      <c r="E4" s="277"/>
      <c r="F4" s="276"/>
      <c r="G4" s="276" t="s">
        <v>71</v>
      </c>
      <c r="H4" s="276"/>
      <c r="I4" s="278"/>
      <c r="J4" s="276" t="s">
        <v>70</v>
      </c>
      <c r="K4" s="277"/>
      <c r="L4" s="278"/>
      <c r="M4" s="276" t="s">
        <v>69</v>
      </c>
      <c r="N4" s="277"/>
      <c r="O4" s="276"/>
      <c r="P4" s="276" t="s">
        <v>68</v>
      </c>
      <c r="Q4" s="276"/>
      <c r="R4" s="85"/>
      <c r="S4" s="85"/>
    </row>
    <row r="5" spans="1:19" ht="24" customHeight="1" x14ac:dyDescent="0.15">
      <c r="A5" s="328" t="s">
        <v>109</v>
      </c>
      <c r="B5" s="329"/>
      <c r="C5" s="247"/>
      <c r="D5" s="186" t="s">
        <v>104</v>
      </c>
      <c r="E5" s="188"/>
      <c r="F5" s="187"/>
      <c r="G5" s="186" t="s">
        <v>108</v>
      </c>
      <c r="H5" s="187"/>
      <c r="I5" s="192"/>
      <c r="J5" s="186" t="s">
        <v>103</v>
      </c>
      <c r="K5" s="188"/>
      <c r="L5" s="192"/>
      <c r="M5" s="186" t="s">
        <v>86</v>
      </c>
      <c r="N5" s="188"/>
      <c r="O5" s="187"/>
      <c r="P5" s="186" t="s">
        <v>107</v>
      </c>
      <c r="Q5" s="237"/>
    </row>
    <row r="6" spans="1:19" ht="15" customHeight="1" x14ac:dyDescent="0.4">
      <c r="A6" s="236"/>
      <c r="B6" s="235"/>
      <c r="C6" s="234"/>
      <c r="D6" s="266">
        <v>23.7</v>
      </c>
      <c r="E6" s="267"/>
      <c r="F6" s="266"/>
      <c r="G6" s="266">
        <v>16</v>
      </c>
      <c r="H6" s="266"/>
      <c r="I6" s="270"/>
      <c r="J6" s="266">
        <v>8.6</v>
      </c>
      <c r="K6" s="267"/>
      <c r="L6" s="275"/>
      <c r="M6" s="266">
        <v>7.6</v>
      </c>
      <c r="N6" s="267"/>
      <c r="O6" s="266"/>
      <c r="P6" s="266">
        <v>4.5999999999999996</v>
      </c>
      <c r="Q6" s="29"/>
    </row>
    <row r="7" spans="1:19" ht="24" customHeight="1" x14ac:dyDescent="0.15">
      <c r="A7" s="85"/>
      <c r="B7" s="248">
        <v>24</v>
      </c>
      <c r="C7" s="256"/>
      <c r="D7" s="257" t="s">
        <v>97</v>
      </c>
      <c r="E7" s="272"/>
      <c r="F7" s="271"/>
      <c r="G7" s="257" t="s">
        <v>99</v>
      </c>
      <c r="H7" s="271"/>
      <c r="I7" s="274"/>
      <c r="J7" s="257" t="s">
        <v>106</v>
      </c>
      <c r="K7" s="272"/>
      <c r="L7" s="273"/>
      <c r="M7" s="257" t="s">
        <v>103</v>
      </c>
      <c r="N7" s="272"/>
      <c r="O7" s="271"/>
      <c r="P7" s="257" t="s">
        <v>105</v>
      </c>
      <c r="Q7" s="15"/>
    </row>
    <row r="8" spans="1:19" ht="15" customHeight="1" x14ac:dyDescent="0.4">
      <c r="A8" s="85"/>
      <c r="B8" s="235"/>
      <c r="C8" s="256"/>
      <c r="D8" s="250">
        <v>13.8</v>
      </c>
      <c r="E8" s="254"/>
      <c r="F8" s="250"/>
      <c r="G8" s="250">
        <v>11.5</v>
      </c>
      <c r="H8" s="250"/>
      <c r="I8" s="255"/>
      <c r="J8" s="251">
        <v>9.6</v>
      </c>
      <c r="K8" s="254"/>
      <c r="L8" s="253"/>
      <c r="M8" s="251">
        <v>9.6</v>
      </c>
      <c r="N8" s="254"/>
      <c r="O8" s="250"/>
      <c r="P8" s="250">
        <v>9.5</v>
      </c>
      <c r="Q8" s="15"/>
    </row>
    <row r="9" spans="1:19" ht="24" customHeight="1" x14ac:dyDescent="0.4">
      <c r="A9" s="249"/>
      <c r="B9" s="248">
        <v>25</v>
      </c>
      <c r="C9" s="247"/>
      <c r="D9" s="186" t="s">
        <v>104</v>
      </c>
      <c r="E9" s="267"/>
      <c r="F9" s="266"/>
      <c r="G9" s="186" t="s">
        <v>97</v>
      </c>
      <c r="H9" s="266"/>
      <c r="I9" s="270"/>
      <c r="J9" s="189" t="s">
        <v>103</v>
      </c>
      <c r="K9" s="269"/>
      <c r="L9" s="268"/>
      <c r="M9" s="186" t="s">
        <v>102</v>
      </c>
      <c r="N9" s="267"/>
      <c r="O9" s="266"/>
      <c r="P9" s="186" t="s">
        <v>98</v>
      </c>
      <c r="Q9" s="237"/>
    </row>
    <row r="10" spans="1:19" ht="15" customHeight="1" x14ac:dyDescent="0.4">
      <c r="A10" s="236"/>
      <c r="B10" s="235"/>
      <c r="C10" s="234"/>
      <c r="D10" s="266">
        <v>14.2</v>
      </c>
      <c r="E10" s="267"/>
      <c r="F10" s="266"/>
      <c r="G10" s="266">
        <v>13.6</v>
      </c>
      <c r="H10" s="266"/>
      <c r="I10" s="270"/>
      <c r="J10" s="266">
        <v>10.1</v>
      </c>
      <c r="K10" s="269"/>
      <c r="L10" s="268"/>
      <c r="M10" s="265">
        <v>7.9</v>
      </c>
      <c r="N10" s="267"/>
      <c r="O10" s="266"/>
      <c r="P10" s="265">
        <v>7.9</v>
      </c>
      <c r="Q10" s="29"/>
    </row>
    <row r="11" spans="1:19" ht="24" customHeight="1" x14ac:dyDescent="0.4">
      <c r="A11" s="85"/>
      <c r="B11" s="248">
        <v>26</v>
      </c>
      <c r="C11" s="256"/>
      <c r="D11" s="257" t="s">
        <v>97</v>
      </c>
      <c r="E11" s="262"/>
      <c r="F11" s="264"/>
      <c r="G11" s="257" t="s">
        <v>99</v>
      </c>
      <c r="H11" s="264"/>
      <c r="I11" s="263"/>
      <c r="J11" s="257" t="s">
        <v>101</v>
      </c>
      <c r="K11" s="262"/>
      <c r="L11" s="261"/>
      <c r="M11" s="260" t="s">
        <v>100</v>
      </c>
      <c r="N11" s="259"/>
      <c r="O11" s="258"/>
      <c r="P11" s="257" t="s">
        <v>93</v>
      </c>
      <c r="Q11" s="15"/>
    </row>
    <row r="12" spans="1:19" ht="15" customHeight="1" x14ac:dyDescent="0.4">
      <c r="A12" s="85"/>
      <c r="B12" s="235"/>
      <c r="C12" s="256"/>
      <c r="D12" s="250">
        <v>20.2</v>
      </c>
      <c r="E12" s="254"/>
      <c r="F12" s="250"/>
      <c r="G12" s="250">
        <v>11.3</v>
      </c>
      <c r="H12" s="250"/>
      <c r="I12" s="255"/>
      <c r="J12" s="250">
        <v>10.8</v>
      </c>
      <c r="K12" s="254"/>
      <c r="L12" s="253"/>
      <c r="M12" s="250">
        <v>10.5</v>
      </c>
      <c r="N12" s="252"/>
      <c r="O12" s="251"/>
      <c r="P12" s="250">
        <v>7.4</v>
      </c>
      <c r="Q12" s="15"/>
    </row>
    <row r="13" spans="1:19" ht="24" customHeight="1" x14ac:dyDescent="0.15">
      <c r="A13" s="249"/>
      <c r="B13" s="248">
        <v>27</v>
      </c>
      <c r="C13" s="247"/>
      <c r="D13" s="246" t="s">
        <v>97</v>
      </c>
      <c r="E13" s="240"/>
      <c r="F13" s="239"/>
      <c r="G13" s="246" t="s">
        <v>99</v>
      </c>
      <c r="H13" s="239"/>
      <c r="I13" s="245"/>
      <c r="J13" s="244" t="s">
        <v>101</v>
      </c>
      <c r="K13" s="243"/>
      <c r="L13" s="242"/>
      <c r="M13" s="241" t="s">
        <v>100</v>
      </c>
      <c r="N13" s="240"/>
      <c r="O13" s="239"/>
      <c r="P13" s="238" t="s">
        <v>93</v>
      </c>
      <c r="Q13" s="237"/>
    </row>
    <row r="14" spans="1:19" ht="15" customHeight="1" x14ac:dyDescent="0.4">
      <c r="A14" s="236"/>
      <c r="B14" s="235"/>
      <c r="C14" s="234"/>
      <c r="D14" s="219">
        <v>23.3</v>
      </c>
      <c r="E14" s="220"/>
      <c r="F14" s="219"/>
      <c r="G14" s="219">
        <v>11.5</v>
      </c>
      <c r="H14" s="219"/>
      <c r="I14" s="224"/>
      <c r="J14" s="219">
        <v>10.5</v>
      </c>
      <c r="K14" s="223"/>
      <c r="L14" s="222"/>
      <c r="M14" s="221">
        <v>9.1999999999999993</v>
      </c>
      <c r="N14" s="220"/>
      <c r="O14" s="219"/>
      <c r="P14" s="219">
        <v>7.3</v>
      </c>
      <c r="Q14" s="29"/>
    </row>
    <row r="15" spans="1:19" ht="24" customHeight="1" x14ac:dyDescent="0.15">
      <c r="A15" s="85"/>
      <c r="B15" s="233">
        <v>28</v>
      </c>
      <c r="C15" s="204"/>
      <c r="D15" s="232" t="s">
        <v>97</v>
      </c>
      <c r="E15" s="227"/>
      <c r="F15" s="226"/>
      <c r="G15" s="225" t="s">
        <v>94</v>
      </c>
      <c r="H15" s="226"/>
      <c r="I15" s="231"/>
      <c r="J15" s="225" t="s">
        <v>100</v>
      </c>
      <c r="K15" s="230"/>
      <c r="L15" s="229"/>
      <c r="M15" s="228" t="s">
        <v>99</v>
      </c>
      <c r="N15" s="227"/>
      <c r="O15" s="226"/>
      <c r="P15" s="225" t="s">
        <v>98</v>
      </c>
      <c r="Q15" s="15"/>
    </row>
    <row r="16" spans="1:19" ht="15" customHeight="1" x14ac:dyDescent="0.4">
      <c r="A16" s="85"/>
      <c r="B16" s="205"/>
      <c r="C16" s="204"/>
      <c r="D16" s="219">
        <v>17.899999999999999</v>
      </c>
      <c r="E16" s="220"/>
      <c r="F16" s="219"/>
      <c r="G16" s="219">
        <v>12.6</v>
      </c>
      <c r="H16" s="219"/>
      <c r="I16" s="224"/>
      <c r="J16" s="219">
        <v>11.3</v>
      </c>
      <c r="K16" s="223"/>
      <c r="L16" s="222"/>
      <c r="M16" s="221">
        <v>9.6999999999999993</v>
      </c>
      <c r="N16" s="220"/>
      <c r="O16" s="219"/>
      <c r="P16" s="219">
        <v>7.1</v>
      </c>
      <c r="Q16" s="15"/>
    </row>
    <row r="17" spans="1:18" s="152" customFormat="1" ht="24" customHeight="1" x14ac:dyDescent="0.15">
      <c r="A17" s="218"/>
      <c r="B17" s="217">
        <v>29</v>
      </c>
      <c r="C17" s="216"/>
      <c r="D17" s="215" t="s">
        <v>97</v>
      </c>
      <c r="E17" s="210"/>
      <c r="F17" s="209"/>
      <c r="G17" s="208" t="s">
        <v>94</v>
      </c>
      <c r="H17" s="209"/>
      <c r="I17" s="214"/>
      <c r="J17" s="208" t="s">
        <v>96</v>
      </c>
      <c r="K17" s="213"/>
      <c r="L17" s="212"/>
      <c r="M17" s="211" t="s">
        <v>95</v>
      </c>
      <c r="N17" s="210"/>
      <c r="O17" s="209"/>
      <c r="P17" s="208" t="s">
        <v>93</v>
      </c>
      <c r="Q17" s="207"/>
    </row>
    <row r="18" spans="1:18" s="152" customFormat="1" ht="15" customHeight="1" x14ac:dyDescent="0.4">
      <c r="A18" s="206"/>
      <c r="B18" s="205"/>
      <c r="C18" s="204"/>
      <c r="D18" s="198">
        <v>16.600000000000001</v>
      </c>
      <c r="E18" s="199"/>
      <c r="F18" s="198"/>
      <c r="G18" s="198">
        <v>13.3</v>
      </c>
      <c r="H18" s="198"/>
      <c r="I18" s="203"/>
      <c r="J18" s="198">
        <v>12.4</v>
      </c>
      <c r="K18" s="202"/>
      <c r="L18" s="201"/>
      <c r="M18" s="200">
        <v>11.1</v>
      </c>
      <c r="N18" s="199"/>
      <c r="O18" s="198"/>
      <c r="P18" s="198">
        <v>8.3000000000000007</v>
      </c>
      <c r="Q18" s="197"/>
    </row>
    <row r="19" spans="1:18" ht="24" customHeight="1" x14ac:dyDescent="0.15">
      <c r="A19" s="196"/>
      <c r="B19" s="195">
        <v>30</v>
      </c>
      <c r="C19" s="194"/>
      <c r="D19" s="186" t="s">
        <v>97</v>
      </c>
      <c r="E19" s="188"/>
      <c r="F19" s="187"/>
      <c r="G19" s="193" t="s">
        <v>96</v>
      </c>
      <c r="H19" s="187"/>
      <c r="I19" s="192"/>
      <c r="J19" s="186" t="s">
        <v>95</v>
      </c>
      <c r="K19" s="191"/>
      <c r="L19" s="190"/>
      <c r="M19" s="189" t="s">
        <v>94</v>
      </c>
      <c r="N19" s="188"/>
      <c r="O19" s="187"/>
      <c r="P19" s="186" t="s">
        <v>93</v>
      </c>
      <c r="Q19" s="15"/>
    </row>
    <row r="20" spans="1:18" ht="15" customHeight="1" x14ac:dyDescent="0.4">
      <c r="A20" s="185"/>
      <c r="B20" s="184"/>
      <c r="C20" s="105"/>
      <c r="D20" s="178">
        <v>18.2</v>
      </c>
      <c r="E20" s="179"/>
      <c r="F20" s="178"/>
      <c r="G20" s="178">
        <v>13</v>
      </c>
      <c r="H20" s="178"/>
      <c r="I20" s="183"/>
      <c r="J20" s="178">
        <v>12.2</v>
      </c>
      <c r="K20" s="182"/>
      <c r="L20" s="181"/>
      <c r="M20" s="180">
        <v>10.9</v>
      </c>
      <c r="N20" s="179"/>
      <c r="O20" s="178"/>
      <c r="P20" s="178">
        <v>8.6999999999999993</v>
      </c>
      <c r="Q20" s="177"/>
    </row>
    <row r="21" spans="1:18" ht="24" customHeight="1" x14ac:dyDescent="0.15">
      <c r="A21" s="330" t="s">
        <v>92</v>
      </c>
      <c r="B21" s="331"/>
      <c r="C21" s="114"/>
      <c r="D21" s="135" t="s">
        <v>86</v>
      </c>
      <c r="E21" s="109"/>
      <c r="F21" s="108"/>
      <c r="G21" s="176" t="s">
        <v>91</v>
      </c>
      <c r="H21" s="108"/>
      <c r="I21" s="175"/>
      <c r="J21" s="135" t="s">
        <v>90</v>
      </c>
      <c r="K21" s="173"/>
      <c r="L21" s="172"/>
      <c r="M21" s="107" t="s">
        <v>89</v>
      </c>
      <c r="N21" s="109"/>
      <c r="O21" s="108"/>
      <c r="P21" s="135" t="s">
        <v>88</v>
      </c>
      <c r="Q21" s="15"/>
    </row>
    <row r="22" spans="1:18" ht="15" customHeight="1" x14ac:dyDescent="0.4">
      <c r="B22" s="174"/>
      <c r="C22" s="114"/>
      <c r="D22" s="130">
        <v>17.2</v>
      </c>
      <c r="E22" s="134"/>
      <c r="F22" s="130"/>
      <c r="G22" s="130">
        <v>12.8</v>
      </c>
      <c r="H22" s="130"/>
      <c r="I22" s="133"/>
      <c r="J22" s="130">
        <v>11.6</v>
      </c>
      <c r="K22" s="173"/>
      <c r="L22" s="172"/>
      <c r="M22" s="171">
        <v>11.3</v>
      </c>
      <c r="N22" s="134"/>
      <c r="O22" s="130"/>
      <c r="P22" s="130">
        <v>6.8</v>
      </c>
      <c r="Q22" s="15"/>
    </row>
    <row r="23" spans="1:18" ht="24" customHeight="1" x14ac:dyDescent="0.15">
      <c r="A23" s="170"/>
      <c r="B23" s="169" t="s">
        <v>87</v>
      </c>
      <c r="C23" s="168"/>
      <c r="D23" s="160" t="s">
        <v>86</v>
      </c>
      <c r="E23" s="162"/>
      <c r="F23" s="161"/>
      <c r="G23" s="167" t="s">
        <v>85</v>
      </c>
      <c r="H23" s="161"/>
      <c r="I23" s="166"/>
      <c r="J23" s="160" t="s">
        <v>84</v>
      </c>
      <c r="K23" s="165"/>
      <c r="L23" s="164"/>
      <c r="M23" s="163" t="s">
        <v>83</v>
      </c>
      <c r="N23" s="162"/>
      <c r="O23" s="161"/>
      <c r="P23" s="160" t="s">
        <v>82</v>
      </c>
      <c r="Q23" s="159"/>
      <c r="R23" s="152"/>
    </row>
    <row r="24" spans="1:18" ht="15" customHeight="1" thickBot="1" x14ac:dyDescent="0.45">
      <c r="A24" s="158"/>
      <c r="B24" s="157"/>
      <c r="C24" s="91"/>
      <c r="D24" s="87">
        <v>15</v>
      </c>
      <c r="E24" s="88"/>
      <c r="F24" s="87"/>
      <c r="G24" s="87">
        <v>13.7</v>
      </c>
      <c r="H24" s="87"/>
      <c r="I24" s="90"/>
      <c r="J24" s="87">
        <v>13.3</v>
      </c>
      <c r="K24" s="156"/>
      <c r="L24" s="155"/>
      <c r="M24" s="154">
        <v>10.199999999999999</v>
      </c>
      <c r="N24" s="88"/>
      <c r="O24" s="87"/>
      <c r="P24" s="87">
        <v>9.9</v>
      </c>
      <c r="Q24" s="153"/>
      <c r="R24" s="152"/>
    </row>
    <row r="25" spans="1:18" ht="2.1" customHeight="1" x14ac:dyDescent="0.15">
      <c r="A25" s="85"/>
      <c r="B25" s="151"/>
      <c r="C25" s="151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"/>
    </row>
    <row r="26" spans="1:18" ht="9.75" customHeight="1" x14ac:dyDescent="0.4">
      <c r="A26" s="16" t="s">
        <v>43</v>
      </c>
      <c r="B26" s="86"/>
      <c r="C26" s="86"/>
      <c r="D26" s="149"/>
      <c r="E26" s="149"/>
      <c r="F26" s="149"/>
      <c r="G26" s="149"/>
      <c r="H26" s="149"/>
      <c r="I26" s="149"/>
      <c r="J26" s="149"/>
      <c r="K26" s="149"/>
      <c r="L26" s="149"/>
      <c r="N26" s="149"/>
      <c r="O26" s="149"/>
      <c r="Q26" s="148"/>
    </row>
    <row r="27" spans="1:18" x14ac:dyDescent="0.4">
      <c r="A27" s="85"/>
      <c r="B27" s="85"/>
      <c r="C27" s="85"/>
      <c r="D27" s="86" t="s">
        <v>81</v>
      </c>
      <c r="E27" s="86"/>
      <c r="F27" s="86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8" x14ac:dyDescent="0.4">
      <c r="A28" s="85"/>
      <c r="B28" s="148"/>
      <c r="C28" s="85"/>
      <c r="D28" s="16" t="s">
        <v>80</v>
      </c>
      <c r="E28" s="86"/>
      <c r="F28" s="86"/>
      <c r="G28" s="85"/>
      <c r="H28" s="85"/>
      <c r="I28" s="85"/>
      <c r="J28" s="85"/>
      <c r="K28" s="85"/>
      <c r="L28" s="85"/>
      <c r="M28" s="85"/>
      <c r="N28" s="85"/>
      <c r="O28" s="85"/>
      <c r="P28" s="85"/>
    </row>
    <row r="29" spans="1:18" x14ac:dyDescent="0.4">
      <c r="A29" s="85"/>
      <c r="B29" s="85"/>
      <c r="C29" s="85"/>
      <c r="D29" s="86" t="s">
        <v>79</v>
      </c>
      <c r="E29" s="86"/>
      <c r="F29" s="86"/>
      <c r="G29" s="85"/>
      <c r="H29" s="85"/>
      <c r="I29" s="85"/>
      <c r="J29" s="85"/>
      <c r="K29" s="85"/>
      <c r="L29" s="85"/>
      <c r="M29" s="85"/>
      <c r="N29" s="85"/>
      <c r="O29" s="85"/>
      <c r="P29" s="85"/>
    </row>
    <row r="30" spans="1:18" x14ac:dyDescent="0.4">
      <c r="A30" s="85"/>
      <c r="B30" s="85"/>
      <c r="C30" s="85"/>
      <c r="D30" s="86" t="s">
        <v>78</v>
      </c>
      <c r="E30" s="86"/>
      <c r="F30" s="86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8" x14ac:dyDescent="0.4">
      <c r="A31" s="85"/>
      <c r="B31" s="85"/>
      <c r="C31" s="85"/>
      <c r="D31" s="86" t="s">
        <v>77</v>
      </c>
      <c r="E31" s="86"/>
      <c r="F31" s="86"/>
      <c r="G31" s="85"/>
      <c r="H31" s="85"/>
      <c r="I31" s="85"/>
      <c r="J31" s="85"/>
      <c r="K31" s="85"/>
      <c r="L31" s="85"/>
      <c r="M31" s="85"/>
      <c r="N31" s="85"/>
      <c r="O31" s="85"/>
      <c r="P31" s="85"/>
    </row>
  </sheetData>
  <mergeCells count="3">
    <mergeCell ref="A4:B4"/>
    <mergeCell ref="A5:B5"/>
    <mergeCell ref="A21:B21"/>
  </mergeCells>
  <phoneticPr fontId="3"/>
  <printOptions horizontalCentered="1"/>
  <pageMargins left="0" right="0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12"/>
  <sheetViews>
    <sheetView showGridLines="0" zoomScaleNormal="100" zoomScaleSheetLayoutView="100" workbookViewId="0">
      <selection activeCell="M34" sqref="M34"/>
    </sheetView>
  </sheetViews>
  <sheetFormatPr defaultColWidth="6.125" defaultRowHeight="10.5" x14ac:dyDescent="0.4"/>
  <cols>
    <col min="1" max="1" width="2.125" style="285" customWidth="1"/>
    <col min="2" max="2" width="9.875" style="285" customWidth="1"/>
    <col min="3" max="3" width="3.375" style="285" customWidth="1"/>
    <col min="4" max="4" width="2.125" style="285" customWidth="1"/>
    <col min="5" max="9" width="12.625" style="285" customWidth="1"/>
    <col min="10" max="16384" width="6.125" style="285"/>
  </cols>
  <sheetData>
    <row r="1" spans="1:9" ht="12.75" customHeight="1" x14ac:dyDescent="0.4">
      <c r="A1" s="304" t="s">
        <v>118</v>
      </c>
      <c r="E1" s="303"/>
    </row>
    <row r="2" spans="1:9" ht="12.75" customHeight="1" x14ac:dyDescent="0.4">
      <c r="A2" s="304"/>
      <c r="E2" s="303"/>
      <c r="H2" s="85"/>
      <c r="I2" s="85"/>
    </row>
    <row r="3" spans="1:9" ht="9.75" customHeight="1" x14ac:dyDescent="0.4">
      <c r="H3" s="6"/>
      <c r="I3" s="6" t="s">
        <v>117</v>
      </c>
    </row>
    <row r="4" spans="1:9" ht="2.1" customHeight="1" thickBot="1" x14ac:dyDescent="0.45">
      <c r="H4" s="148"/>
      <c r="I4" s="148"/>
    </row>
    <row r="5" spans="1:9" ht="12" customHeight="1" x14ac:dyDescent="0.4">
      <c r="A5" s="302"/>
      <c r="B5" s="337" t="s">
        <v>116</v>
      </c>
      <c r="C5" s="337"/>
      <c r="D5" s="301"/>
      <c r="E5" s="338" t="s">
        <v>115</v>
      </c>
      <c r="F5" s="338">
        <v>29</v>
      </c>
      <c r="G5" s="340">
        <v>30</v>
      </c>
      <c r="H5" s="332" t="s">
        <v>114</v>
      </c>
      <c r="I5" s="334">
        <v>2</v>
      </c>
    </row>
    <row r="6" spans="1:9" ht="12" customHeight="1" x14ac:dyDescent="0.4">
      <c r="A6" s="300"/>
      <c r="B6" s="299" t="s">
        <v>113</v>
      </c>
      <c r="C6" s="299"/>
      <c r="D6" s="299"/>
      <c r="E6" s="339"/>
      <c r="F6" s="339"/>
      <c r="G6" s="341"/>
      <c r="H6" s="333"/>
      <c r="I6" s="335"/>
    </row>
    <row r="7" spans="1:9" ht="3" customHeight="1" x14ac:dyDescent="0.4">
      <c r="E7" s="298"/>
      <c r="F7" s="297"/>
      <c r="G7" s="297"/>
      <c r="H7" s="296"/>
      <c r="I7" s="46"/>
    </row>
    <row r="8" spans="1:9" s="292" customFormat="1" ht="24" customHeight="1" x14ac:dyDescent="0.4">
      <c r="A8" s="285"/>
      <c r="B8" s="336" t="s">
        <v>112</v>
      </c>
      <c r="C8" s="336"/>
      <c r="D8" s="285"/>
      <c r="E8" s="295">
        <v>661837</v>
      </c>
      <c r="F8" s="295">
        <v>801359</v>
      </c>
      <c r="G8" s="295">
        <v>974425</v>
      </c>
      <c r="H8" s="294">
        <v>2327636</v>
      </c>
      <c r="I8" s="293">
        <v>3154857</v>
      </c>
    </row>
    <row r="9" spans="1:9" s="286" customFormat="1" ht="3" customHeight="1" thickBot="1" x14ac:dyDescent="0.45">
      <c r="A9" s="290"/>
      <c r="B9" s="291"/>
      <c r="C9" s="290"/>
      <c r="D9" s="290"/>
      <c r="E9" s="289"/>
      <c r="F9" s="289"/>
      <c r="G9" s="289"/>
      <c r="H9" s="288"/>
      <c r="I9" s="287"/>
    </row>
    <row r="10" spans="1:9" ht="2.1" customHeight="1" x14ac:dyDescent="0.4">
      <c r="H10" s="85"/>
      <c r="I10" s="85"/>
    </row>
    <row r="11" spans="1:9" x14ac:dyDescent="0.4">
      <c r="A11" s="16" t="s">
        <v>43</v>
      </c>
      <c r="H11" s="85"/>
      <c r="I11" s="85"/>
    </row>
    <row r="12" spans="1:9" x14ac:dyDescent="0.4">
      <c r="H12" s="85"/>
      <c r="I12" s="85"/>
    </row>
  </sheetData>
  <mergeCells count="7">
    <mergeCell ref="H5:H6"/>
    <mergeCell ref="I5:I6"/>
    <mergeCell ref="B8:C8"/>
    <mergeCell ref="B5:C5"/>
    <mergeCell ref="E5:E6"/>
    <mergeCell ref="F5:F6"/>
    <mergeCell ref="G5:G6"/>
  </mergeCells>
  <phoneticPr fontId="3"/>
  <printOptions horizontalCentered="1"/>
  <pageMargins left="0" right="0" top="0.47244094488188981" bottom="0.39370078740157483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L16"/>
  <sheetViews>
    <sheetView showGridLines="0" zoomScaleNormal="100" zoomScaleSheetLayoutView="100" workbookViewId="0">
      <selection activeCell="O13" sqref="O13"/>
    </sheetView>
  </sheetViews>
  <sheetFormatPr defaultColWidth="6.125" defaultRowHeight="10.5" x14ac:dyDescent="0.4"/>
  <cols>
    <col min="1" max="1" width="1.625" style="2" customWidth="1"/>
    <col min="2" max="2" width="6.375" style="2" customWidth="1"/>
    <col min="3" max="3" width="4.375" style="2" customWidth="1"/>
    <col min="4" max="4" width="1.625" style="2" customWidth="1"/>
    <col min="5" max="6" width="10.125" style="16" customWidth="1"/>
    <col min="7" max="11" width="10.125" style="2" customWidth="1"/>
    <col min="12" max="12" width="6" style="2" customWidth="1"/>
    <col min="13" max="16384" width="6.125" style="2"/>
  </cols>
  <sheetData>
    <row r="1" spans="1:12" ht="12.75" customHeight="1" x14ac:dyDescent="0.4">
      <c r="A1" s="1" t="s">
        <v>134</v>
      </c>
      <c r="B1" s="284"/>
      <c r="C1" s="284"/>
      <c r="D1" s="284"/>
      <c r="E1" s="283"/>
      <c r="F1" s="283"/>
      <c r="G1" s="84"/>
      <c r="H1" s="84"/>
      <c r="I1" s="84"/>
      <c r="J1" s="84"/>
      <c r="K1" s="84"/>
    </row>
    <row r="2" spans="1:12" ht="13.5" customHeight="1" x14ac:dyDescent="0.4">
      <c r="A2" s="84"/>
      <c r="B2" s="83"/>
      <c r="C2" s="83"/>
      <c r="D2" s="83"/>
      <c r="E2" s="82"/>
      <c r="F2" s="82"/>
      <c r="K2" s="317"/>
    </row>
    <row r="3" spans="1:12" ht="9.75" customHeight="1" x14ac:dyDescent="0.4">
      <c r="B3" s="16"/>
      <c r="K3" s="316" t="s">
        <v>117</v>
      </c>
    </row>
    <row r="4" spans="1:12" ht="2.1" customHeight="1" thickBot="1" x14ac:dyDescent="0.45">
      <c r="B4" s="16"/>
      <c r="K4" s="316"/>
    </row>
    <row r="5" spans="1:12" ht="12.95" customHeight="1" x14ac:dyDescent="0.15">
      <c r="A5" s="60"/>
      <c r="B5" s="346" t="s">
        <v>133</v>
      </c>
      <c r="C5" s="346"/>
      <c r="D5" s="315"/>
      <c r="E5" s="342" t="s">
        <v>132</v>
      </c>
      <c r="F5" s="342" t="s">
        <v>131</v>
      </c>
      <c r="G5" s="342" t="s">
        <v>130</v>
      </c>
      <c r="H5" s="342" t="s">
        <v>129</v>
      </c>
      <c r="I5" s="342" t="s">
        <v>128</v>
      </c>
      <c r="J5" s="342" t="s">
        <v>127</v>
      </c>
      <c r="K5" s="322" t="s">
        <v>126</v>
      </c>
    </row>
    <row r="6" spans="1:12" ht="12.95" customHeight="1" x14ac:dyDescent="0.4">
      <c r="A6" s="25"/>
      <c r="B6" s="314" t="s">
        <v>125</v>
      </c>
      <c r="C6" s="314"/>
      <c r="D6" s="313"/>
      <c r="E6" s="347"/>
      <c r="F6" s="343"/>
      <c r="G6" s="347"/>
      <c r="H6" s="343"/>
      <c r="I6" s="347"/>
      <c r="J6" s="343"/>
      <c r="K6" s="344"/>
      <c r="L6" s="16"/>
    </row>
    <row r="7" spans="1:12" ht="3" customHeight="1" x14ac:dyDescent="0.4">
      <c r="B7" s="312"/>
      <c r="C7" s="312"/>
      <c r="D7" s="312"/>
      <c r="E7" s="17"/>
      <c r="F7" s="17"/>
      <c r="G7" s="17"/>
      <c r="H7" s="17"/>
      <c r="I7" s="17"/>
      <c r="J7" s="17"/>
    </row>
    <row r="8" spans="1:12" ht="18" customHeight="1" x14ac:dyDescent="0.4">
      <c r="B8" s="6" t="s">
        <v>124</v>
      </c>
      <c r="C8" s="16" t="s">
        <v>123</v>
      </c>
      <c r="E8" s="311">
        <v>4303</v>
      </c>
      <c r="F8" s="311">
        <v>1233</v>
      </c>
      <c r="G8" s="311">
        <v>3052</v>
      </c>
      <c r="H8" s="311">
        <v>1</v>
      </c>
      <c r="I8" s="311">
        <v>0</v>
      </c>
      <c r="J8" s="311">
        <v>13</v>
      </c>
      <c r="K8" s="310">
        <v>12</v>
      </c>
      <c r="L8" s="15"/>
    </row>
    <row r="9" spans="1:12" ht="18" customHeight="1" x14ac:dyDescent="0.4">
      <c r="B9" s="6">
        <v>29</v>
      </c>
      <c r="C9" s="16"/>
      <c r="E9" s="311">
        <v>4467</v>
      </c>
      <c r="F9" s="311">
        <v>1224</v>
      </c>
      <c r="G9" s="311">
        <v>3235</v>
      </c>
      <c r="H9" s="311">
        <v>0</v>
      </c>
      <c r="I9" s="311">
        <v>0</v>
      </c>
      <c r="J9" s="311">
        <v>11</v>
      </c>
      <c r="K9" s="310">
        <v>5</v>
      </c>
      <c r="L9" s="15"/>
    </row>
    <row r="10" spans="1:12" ht="18" customHeight="1" x14ac:dyDescent="0.4">
      <c r="B10" s="6">
        <v>30</v>
      </c>
      <c r="C10" s="16"/>
      <c r="E10" s="311">
        <v>4302</v>
      </c>
      <c r="F10" s="311">
        <v>1248</v>
      </c>
      <c r="G10" s="311">
        <v>3041</v>
      </c>
      <c r="H10" s="311">
        <v>0</v>
      </c>
      <c r="I10" s="311">
        <v>4</v>
      </c>
      <c r="J10" s="311">
        <v>11</v>
      </c>
      <c r="K10" s="310">
        <v>4</v>
      </c>
      <c r="L10" s="15"/>
    </row>
    <row r="11" spans="1:12" ht="18" customHeight="1" x14ac:dyDescent="0.4">
      <c r="B11" s="6" t="s">
        <v>122</v>
      </c>
      <c r="C11" s="16" t="s">
        <v>121</v>
      </c>
      <c r="E11" s="311">
        <v>4281</v>
      </c>
      <c r="F11" s="311">
        <v>1350</v>
      </c>
      <c r="G11" s="311">
        <v>2911</v>
      </c>
      <c r="H11" s="311">
        <v>0</v>
      </c>
      <c r="I11" s="311">
        <v>1</v>
      </c>
      <c r="J11" s="311">
        <v>21</v>
      </c>
      <c r="K11" s="310">
        <v>3</v>
      </c>
      <c r="L11" s="15"/>
    </row>
    <row r="12" spans="1:12" ht="18" customHeight="1" x14ac:dyDescent="0.4">
      <c r="A12" s="46"/>
      <c r="B12" s="309">
        <v>2</v>
      </c>
      <c r="C12" s="308"/>
      <c r="D12" s="46"/>
      <c r="E12" s="307">
        <v>4183</v>
      </c>
      <c r="F12" s="307">
        <v>1190</v>
      </c>
      <c r="G12" s="307">
        <v>2962</v>
      </c>
      <c r="H12" s="307">
        <v>0</v>
      </c>
      <c r="I12" s="307">
        <v>2</v>
      </c>
      <c r="J12" s="307">
        <v>26</v>
      </c>
      <c r="K12" s="306">
        <v>6</v>
      </c>
      <c r="L12" s="15"/>
    </row>
    <row r="13" spans="1:12" ht="3" customHeight="1" thickBot="1" x14ac:dyDescent="0.45">
      <c r="A13" s="54"/>
      <c r="B13" s="54"/>
      <c r="C13" s="54"/>
      <c r="D13" s="54"/>
      <c r="E13" s="305"/>
      <c r="F13" s="305"/>
      <c r="G13" s="305"/>
      <c r="H13" s="305"/>
      <c r="I13" s="305"/>
      <c r="J13" s="305"/>
      <c r="K13" s="58"/>
      <c r="L13" s="15"/>
    </row>
    <row r="14" spans="1:12" ht="2.1" customHeight="1" x14ac:dyDescent="0.4">
      <c r="E14" s="15"/>
      <c r="F14" s="15"/>
      <c r="G14" s="15"/>
      <c r="H14" s="15"/>
      <c r="I14" s="15"/>
      <c r="J14" s="15"/>
      <c r="K14" s="15"/>
      <c r="L14" s="15"/>
    </row>
    <row r="15" spans="1:12" ht="13.5" customHeight="1" x14ac:dyDescent="0.4">
      <c r="B15" s="34" t="s">
        <v>120</v>
      </c>
      <c r="C15" s="16"/>
      <c r="D15" s="16"/>
      <c r="E15" s="15"/>
      <c r="F15" s="345" t="s">
        <v>119</v>
      </c>
      <c r="G15" s="345"/>
      <c r="H15" s="345"/>
      <c r="I15" s="345"/>
      <c r="J15" s="345"/>
      <c r="K15" s="345"/>
      <c r="L15" s="15"/>
    </row>
    <row r="16" spans="1:12" x14ac:dyDescent="0.4">
      <c r="I16" s="34"/>
      <c r="K16" s="6"/>
    </row>
  </sheetData>
  <mergeCells count="9">
    <mergeCell ref="J5:J6"/>
    <mergeCell ref="K5:K6"/>
    <mergeCell ref="F15:K15"/>
    <mergeCell ref="B5:C5"/>
    <mergeCell ref="E5:E6"/>
    <mergeCell ref="F5:F6"/>
    <mergeCell ref="G5:G6"/>
    <mergeCell ref="H5:H6"/>
    <mergeCell ref="I5:I6"/>
  </mergeCells>
  <phoneticPr fontId="3"/>
  <pageMargins left="0.62992125984251968" right="0.59055118110236227" top="0.47244094488188981" bottom="0.39370078740157483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11-1（R3)</vt:lpstr>
      <vt:lpstr>11-2（R3）</vt:lpstr>
      <vt:lpstr>11-3(1)（R3)</vt:lpstr>
      <vt:lpstr>11-3(2)（R3)</vt:lpstr>
      <vt:lpstr>11-4（R3）</vt:lpstr>
      <vt:lpstr>11-5（R3）</vt:lpstr>
      <vt:lpstr>'11-2（R3）'!Print_Area</vt:lpstr>
      <vt:lpstr>'11-3(2)（R3)'!Print_Area</vt:lpstr>
      <vt:lpstr>'11-5（R3）'!Print_Area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千代田区行政基礎資料 その他</dc:title>
  <dc:creator>千代田区</dc:creator>
  <cp:lastModifiedBy/>
  <dcterms:created xsi:type="dcterms:W3CDTF">2021-10-08T07:33:23Z</dcterms:created>
  <dcterms:modified xsi:type="dcterms:W3CDTF">2021-10-08T07:33:28Z</dcterms:modified>
</cp:coreProperties>
</file>