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ml.chartshapes+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8.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D22E0B35-B0EA-48DF-B33E-CDF22670589C}" xr6:coauthVersionLast="47" xr6:coauthVersionMax="47" xr10:uidLastSave="{00000000-0000-0000-0000-000000000000}"/>
  <bookViews>
    <workbookView xWindow="-110" yWindow="-110" windowWidth="19420" windowHeight="10420" xr2:uid="{29C7F42C-F986-41CC-BF0F-2B857A936202}"/>
  </bookViews>
  <sheets>
    <sheet name="1-2(R5)" sheetId="1" r:id="rId1"/>
    <sheet name="1-3(R5)" sheetId="2" r:id="rId2"/>
    <sheet name="1-4(1)総数(R5)" sheetId="3" r:id="rId3"/>
    <sheet name="1-4(2)地域別(R5)" sheetId="4" r:id="rId4"/>
    <sheet name="1-4(参)グラフ総数(R5）" sheetId="8" r:id="rId5"/>
    <sheet name="1-4(参)グラフ麹町(R5) " sheetId="5" r:id="rId6"/>
    <sheet name="1-4(参)グラフ富士見(R5) " sheetId="9" r:id="rId7"/>
    <sheet name="1-4(参)グラフ神保町(R5) " sheetId="7" r:id="rId8"/>
    <sheet name="1-4(参)グラフ神田公園(R5) " sheetId="6" r:id="rId9"/>
    <sheet name="1-4(参)グラフ万世橋(R5) " sheetId="10" r:id="rId10"/>
    <sheet name="1-4(参)グラフ和泉橋(R5)" sheetId="11" r:id="rId11"/>
    <sheet name="1-5(R5) " sheetId="13" r:id="rId12"/>
    <sheet name="1-5合計特殊出生率(R5)" sheetId="12" r:id="rId13"/>
    <sheet name="1-6(R5)" sheetId="17" r:id="rId14"/>
    <sheet name="1-7(1)総数(R5)" sheetId="18" r:id="rId15"/>
    <sheet name="1-7(2)地域別 麹町(R5) " sheetId="19" r:id="rId16"/>
    <sheet name="1-7(2)地域別 富士見(R5)" sheetId="22" r:id="rId17"/>
    <sheet name="1-7(2)地域別 神保町(R5) " sheetId="21" r:id="rId18"/>
    <sheet name="1-7(2)地域別 神田公園(R5)" sheetId="20" r:id="rId19"/>
    <sheet name="1-7(2)地域別 万世橋(R5)" sheetId="23" r:id="rId20"/>
    <sheet name="1-7(2)地域別 和泉橋（R5)" sheetId="24" r:id="rId21"/>
    <sheet name="1-8(R5) " sheetId="25" r:id="rId22"/>
    <sheet name="1-9(R5)" sheetId="27" r:id="rId23"/>
    <sheet name="1-10-(1)年齢別夜間人口(R5)" sheetId="28" r:id="rId24"/>
    <sheet name="1-10-(2)町丁目別昼夜間人口(R5)" sheetId="29" r:id="rId25"/>
    <sheet name="1-11(R5)" sheetId="30" r:id="rId26"/>
    <sheet name="1-12(R5)" sheetId="31" r:id="rId27"/>
    <sheet name="1-13(R5) " sheetId="32" r:id="rId28"/>
  </sheets>
  <definedNames>
    <definedName name="_xlnm.Print_Area" localSheetId="24">'1-10-(2)町丁目別昼夜間人口(R5)'!$A$1:$J$72</definedName>
    <definedName name="_xlnm.Print_Area" localSheetId="25">'1-11(R5)'!$A$1:$D$12</definedName>
    <definedName name="_xlnm.Print_Area" localSheetId="26">'1-12(R5)'!$A$1:$H$19</definedName>
    <definedName name="_xlnm.Print_Area" localSheetId="27">'1-13(R5) '!$A$1:$E$52</definedName>
    <definedName name="_xlnm.Print_Area" localSheetId="0">'1-2(R5)'!$A$1:$H$17</definedName>
    <definedName name="_xlnm.Print_Area" localSheetId="2">'1-4(1)総数(R5)'!$A$1:$O$96</definedName>
    <definedName name="_xlnm.Print_Area" localSheetId="3">'1-4(2)地域別(R5)'!$A$1:$N$464</definedName>
    <definedName name="_xlnm.Print_Area" localSheetId="5">'1-4(参)グラフ麹町(R5) '!$R$8:$AG$29</definedName>
    <definedName name="_xlnm.Print_Area" localSheetId="8">'1-4(参)グラフ神田公園(R5) '!$Z$11:$AO$30</definedName>
    <definedName name="_xlnm.Print_Area" localSheetId="7">'1-4(参)グラフ神保町(R5) '!$X$11:$AM$30</definedName>
    <definedName name="_xlnm.Print_Area" localSheetId="4">'1-4(参)グラフ総数(R5）'!$V$11:$AK$33</definedName>
    <definedName name="_xlnm.Print_Area" localSheetId="6">'1-4(参)グラフ富士見(R5) '!$Y$9:$AN$29</definedName>
    <definedName name="_xlnm.Print_Area" localSheetId="9">'1-4(参)グラフ万世橋(R5) '!$Y$10:$AN$29</definedName>
    <definedName name="_xlnm.Print_Area" localSheetId="10">'1-4(参)グラフ和泉橋(R5)'!$Z$10:$AO$29</definedName>
    <definedName name="_xlnm.Print_Area" localSheetId="13">'1-6(R5)'!$A$1:$M$27</definedName>
    <definedName name="_xlnm.Print_Area" localSheetId="14">'1-7(1)総数(R5)'!$A$1:$L$60</definedName>
    <definedName name="_xlnm.Print_Area" localSheetId="15">'1-7(2)地域別 麹町(R5) '!$A$1:$L$61</definedName>
    <definedName name="_xlnm.Print_Area" localSheetId="18">'1-7(2)地域別 神田公園(R5)'!$A$1:$L$61</definedName>
    <definedName name="_xlnm.Print_Area" localSheetId="17">'1-7(2)地域別 神保町(R5) '!$A$1:$L$61</definedName>
    <definedName name="_xlnm.Print_Area" localSheetId="16">'1-7(2)地域別 富士見(R5)'!$A$1:$L$61</definedName>
    <definedName name="_xlnm.Print_Area" localSheetId="19">'1-7(2)地域別 万世橋(R5)'!$A$1:$L$61</definedName>
    <definedName name="_xlnm.Print_Area" localSheetId="20">'1-7(2)地域別 和泉橋（R5)'!$A$1:$L$61</definedName>
    <definedName name="_xlnm.Print_Area" localSheetId="21">'1-8(R5) '!$A$1:$O$122</definedName>
    <definedName name="_xlnm.Print_Area" localSheetId="22">'1-9(R5)'!$A$1:$L$37,'1-9(R5)'!$B$39:$L$73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25" l="1"/>
  <c r="N31" i="25" s="1"/>
  <c r="H121" i="25"/>
  <c r="N121" i="25" s="1"/>
  <c r="H120" i="25"/>
  <c r="N120" i="25" s="1"/>
  <c r="H119" i="25"/>
  <c r="N119" i="25" s="1"/>
  <c r="H118" i="25"/>
  <c r="N118" i="25" s="1"/>
  <c r="H117" i="25"/>
  <c r="N117" i="25" s="1"/>
  <c r="H116" i="25"/>
  <c r="N116" i="25" s="1"/>
  <c r="H115" i="25"/>
  <c r="N115" i="25" s="1"/>
  <c r="H114" i="25"/>
  <c r="N114" i="25" s="1"/>
  <c r="H113" i="25"/>
  <c r="N113" i="25" s="1"/>
  <c r="H112" i="25"/>
  <c r="N112" i="25" s="1"/>
  <c r="H111" i="25"/>
  <c r="N111" i="25" s="1"/>
  <c r="H110" i="25"/>
  <c r="N110" i="25" s="1"/>
  <c r="H109" i="25"/>
  <c r="N109" i="25" s="1"/>
  <c r="H108" i="25"/>
  <c r="N108" i="25" s="1"/>
  <c r="H107" i="25"/>
  <c r="N107" i="25" s="1"/>
  <c r="H106" i="25"/>
  <c r="N106" i="25" s="1"/>
  <c r="H105" i="25"/>
  <c r="N105" i="25" s="1"/>
  <c r="H104" i="25"/>
  <c r="N104" i="25" s="1"/>
  <c r="H103" i="25"/>
  <c r="N103" i="25" s="1"/>
  <c r="H102" i="25"/>
  <c r="N102" i="25" s="1"/>
  <c r="H101" i="25"/>
  <c r="N101" i="25" s="1"/>
  <c r="H100" i="25"/>
  <c r="N100" i="25" s="1"/>
  <c r="H99" i="25"/>
  <c r="N99" i="25" s="1"/>
  <c r="H98" i="25"/>
  <c r="N98" i="25" s="1"/>
  <c r="H97" i="25"/>
  <c r="N97" i="25" s="1"/>
  <c r="H96" i="25"/>
  <c r="N96" i="25" s="1"/>
  <c r="H95" i="25"/>
  <c r="N95" i="25" s="1"/>
  <c r="H94" i="25"/>
  <c r="N94" i="25" s="1"/>
  <c r="H93" i="25"/>
  <c r="N93" i="25" s="1"/>
  <c r="H92" i="25"/>
  <c r="N92" i="25" s="1"/>
  <c r="H91" i="25"/>
  <c r="N91" i="25" s="1"/>
  <c r="H90" i="25"/>
  <c r="N90" i="25" s="1"/>
  <c r="H89" i="25"/>
  <c r="N89" i="25" s="1"/>
  <c r="H88" i="25"/>
  <c r="N88" i="25" s="1"/>
  <c r="H87" i="25"/>
  <c r="N87" i="25" s="1"/>
  <c r="H86" i="25"/>
  <c r="N86" i="25" s="1"/>
  <c r="H85" i="25"/>
  <c r="N85" i="25" s="1"/>
  <c r="H84" i="25"/>
  <c r="N84" i="25" s="1"/>
  <c r="H83" i="25"/>
  <c r="N83" i="25" s="1"/>
  <c r="H82" i="25"/>
  <c r="N82" i="25" s="1"/>
  <c r="H81" i="25"/>
  <c r="N81" i="25" s="1"/>
  <c r="H80" i="25"/>
  <c r="N80" i="25" s="1"/>
  <c r="H79" i="25"/>
  <c r="N79" i="25" s="1"/>
  <c r="H78" i="25"/>
  <c r="N78" i="25" s="1"/>
  <c r="H77" i="25"/>
  <c r="N77" i="25" s="1"/>
  <c r="H76" i="25"/>
  <c r="N76" i="25" s="1"/>
  <c r="H75" i="25"/>
  <c r="N75" i="25" s="1"/>
  <c r="H74" i="25"/>
  <c r="N74" i="25" s="1"/>
  <c r="H73" i="25"/>
  <c r="N73" i="25" s="1"/>
  <c r="H72" i="25"/>
  <c r="N72" i="25" s="1"/>
  <c r="H71" i="25"/>
  <c r="N71" i="25" s="1"/>
  <c r="H70" i="25"/>
  <c r="N70" i="25" s="1"/>
  <c r="H69" i="25"/>
  <c r="N69" i="25" s="1"/>
  <c r="H68" i="25"/>
  <c r="N68" i="25" s="1"/>
  <c r="H67" i="25"/>
  <c r="N67" i="25" s="1"/>
  <c r="H66" i="25"/>
  <c r="N66" i="25" s="1"/>
  <c r="H65" i="25"/>
  <c r="N65" i="25" s="1"/>
  <c r="H64" i="25"/>
  <c r="N64" i="25" s="1"/>
  <c r="H63" i="25"/>
  <c r="N63" i="25" s="1"/>
  <c r="H7" i="25" l="1"/>
  <c r="N7" i="25" s="1"/>
  <c r="H8" i="25"/>
  <c r="N8" i="25" s="1"/>
  <c r="H9" i="25"/>
  <c r="N9" i="25" s="1"/>
  <c r="H10" i="25"/>
  <c r="N10" i="25" s="1"/>
  <c r="H11" i="25"/>
  <c r="N11" i="25" s="1"/>
  <c r="H12" i="25"/>
  <c r="N12" i="25" s="1"/>
  <c r="H13" i="25"/>
  <c r="N13" i="25" s="1"/>
  <c r="H14" i="25"/>
  <c r="N14" i="25" s="1"/>
  <c r="H15" i="25"/>
  <c r="N15" i="25" s="1"/>
  <c r="H16" i="25"/>
  <c r="N16" i="25" s="1"/>
  <c r="H17" i="25"/>
  <c r="N17" i="25" s="1"/>
  <c r="H18" i="25"/>
  <c r="N18" i="25" s="1"/>
  <c r="H19" i="25"/>
  <c r="N19" i="25" s="1"/>
  <c r="H20" i="25"/>
  <c r="N20" i="25" s="1"/>
  <c r="H21" i="25"/>
  <c r="N21" i="25" s="1"/>
  <c r="H22" i="25"/>
  <c r="N22" i="25" s="1"/>
  <c r="H23" i="25"/>
  <c r="N23" i="25" s="1"/>
  <c r="H24" i="25"/>
  <c r="N24" i="25" s="1"/>
  <c r="H25" i="25"/>
  <c r="N25" i="25" s="1"/>
  <c r="H26" i="25"/>
  <c r="N26" i="25" s="1"/>
  <c r="H27" i="25"/>
  <c r="N27" i="25" s="1"/>
  <c r="H28" i="25"/>
  <c r="N28" i="25" s="1"/>
  <c r="H29" i="25"/>
  <c r="N29" i="25" s="1"/>
  <c r="H30" i="25"/>
  <c r="N30" i="25" s="1"/>
  <c r="H32" i="25"/>
  <c r="N32" i="25" s="1"/>
  <c r="H33" i="25"/>
  <c r="N33" i="25" s="1"/>
  <c r="H34" i="25"/>
  <c r="N34" i="25" s="1"/>
  <c r="H35" i="25"/>
  <c r="N35" i="25" s="1"/>
  <c r="H36" i="25"/>
  <c r="N36" i="25" s="1"/>
  <c r="H37" i="25"/>
  <c r="N37" i="25" s="1"/>
  <c r="H38" i="25"/>
  <c r="N38" i="25" s="1"/>
  <c r="H39" i="25"/>
  <c r="N39" i="25" s="1"/>
  <c r="H40" i="25"/>
  <c r="N40" i="25" s="1"/>
  <c r="H41" i="25"/>
  <c r="N41" i="25" s="1"/>
  <c r="H42" i="25"/>
  <c r="N42" i="25" s="1"/>
  <c r="H43" i="25"/>
  <c r="N43" i="25" s="1"/>
  <c r="H44" i="25"/>
  <c r="N44" i="25" s="1"/>
  <c r="H45" i="25"/>
  <c r="N45" i="25" s="1"/>
  <c r="H46" i="25"/>
  <c r="N46" i="25" s="1"/>
  <c r="H47" i="25"/>
  <c r="N47" i="25" s="1"/>
  <c r="H48" i="25"/>
  <c r="N48" i="25" s="1"/>
  <c r="H49" i="25"/>
  <c r="N49" i="25" s="1"/>
  <c r="H50" i="25"/>
  <c r="N50" i="25" s="1"/>
  <c r="H51" i="25"/>
  <c r="N51" i="25" s="1"/>
  <c r="H52" i="25"/>
  <c r="N52" i="25" s="1"/>
  <c r="H53" i="25"/>
  <c r="N53" i="25" s="1"/>
  <c r="H54" i="25"/>
  <c r="N54" i="25" s="1"/>
  <c r="H55" i="25"/>
  <c r="N55" i="25" s="1"/>
  <c r="H56" i="25"/>
  <c r="N56" i="25" s="1"/>
  <c r="H57" i="25"/>
  <c r="N57" i="25" s="1"/>
  <c r="H58" i="25"/>
  <c r="N58" i="25" s="1"/>
  <c r="H59" i="25"/>
  <c r="N59" i="25" s="1"/>
  <c r="H60" i="25"/>
  <c r="N60" i="25" s="1"/>
  <c r="H61" i="25"/>
  <c r="N61" i="25" s="1"/>
  <c r="H62" i="25"/>
  <c r="N62" i="25" s="1"/>
  <c r="AD6" i="9" l="1"/>
  <c r="AD7" i="9"/>
  <c r="B8" i="8"/>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AG8" i="8"/>
  <c r="AH8" i="8"/>
  <c r="AI8" i="8"/>
  <c r="AJ8" i="8"/>
  <c r="AK8" i="8"/>
  <c r="AL8" i="8"/>
  <c r="AM8" i="8"/>
  <c r="AN8" i="8"/>
  <c r="AO8" i="8"/>
  <c r="AQ8" i="8"/>
  <c r="AR8" i="8"/>
  <c r="AS8" i="8"/>
  <c r="AT8" i="8"/>
  <c r="O42" i="2" l="1"/>
  <c r="O44" i="2"/>
  <c r="O45" i="2"/>
  <c r="O46" i="2"/>
  <c r="O47" i="2"/>
  <c r="O48" i="2"/>
  <c r="O50" i="2"/>
  <c r="O51" i="2"/>
  <c r="O52" i="2"/>
  <c r="O53" i="2"/>
  <c r="O54" i="2"/>
  <c r="O56" i="2"/>
</calcChain>
</file>

<file path=xl/sharedStrings.xml><?xml version="1.0" encoding="utf-8"?>
<sst xmlns="http://schemas.openxmlformats.org/spreadsheetml/2006/main" count="1911" uniqueCount="592">
  <si>
    <t>１．２　地目別土地面積</t>
    <phoneticPr fontId="4"/>
  </si>
  <si>
    <t>（単位：ha、各年１月１日現在）</t>
    <rPh sb="1" eb="3">
      <t>タンイ</t>
    </rPh>
    <rPh sb="7" eb="8">
      <t>カク</t>
    </rPh>
    <rPh sb="8" eb="9">
      <t>ネン</t>
    </rPh>
    <rPh sb="10" eb="11">
      <t>ガツ</t>
    </rPh>
    <rPh sb="12" eb="15">
      <t>ニチゲンザイ</t>
    </rPh>
    <rPh sb="13" eb="15">
      <t>ゲンザイ</t>
    </rPh>
    <phoneticPr fontId="4"/>
  </si>
  <si>
    <t>区 分　　　　　</t>
    <rPh sb="0" eb="1">
      <t>ク</t>
    </rPh>
    <rPh sb="2" eb="3">
      <t>ブン</t>
    </rPh>
    <phoneticPr fontId="4"/>
  </si>
  <si>
    <t>総　　　計</t>
    <rPh sb="0" eb="1">
      <t>ソウ</t>
    </rPh>
    <rPh sb="4" eb="5">
      <t>ケイ</t>
    </rPh>
    <phoneticPr fontId="4"/>
  </si>
  <si>
    <t>宅　　　　　　　　　　　　　　　　　　　地</t>
    <rPh sb="0" eb="21">
      <t>タクチ</t>
    </rPh>
    <phoneticPr fontId="4"/>
  </si>
  <si>
    <t>雑　種　地</t>
    <rPh sb="0" eb="3">
      <t>ザッシュ</t>
    </rPh>
    <rPh sb="4" eb="5">
      <t>チ</t>
    </rPh>
    <phoneticPr fontId="4"/>
  </si>
  <si>
    <t>年 次</t>
    <phoneticPr fontId="3"/>
  </si>
  <si>
    <t>計</t>
    <rPh sb="0" eb="1">
      <t>ケイ</t>
    </rPh>
    <phoneticPr fontId="4"/>
  </si>
  <si>
    <t>商　業　地　区</t>
    <rPh sb="0" eb="7">
      <t>ショウギョウチク</t>
    </rPh>
    <phoneticPr fontId="4"/>
  </si>
  <si>
    <t>住　宅　地　区</t>
    <rPh sb="0" eb="3">
      <t>ジュウタク</t>
    </rPh>
    <rPh sb="4" eb="7">
      <t>チク</t>
    </rPh>
    <phoneticPr fontId="4"/>
  </si>
  <si>
    <t>　資料：東京都統計年鑑</t>
    <rPh sb="1" eb="3">
      <t>シリョウ</t>
    </rPh>
    <rPh sb="4" eb="7">
      <t>トウキョウト</t>
    </rPh>
    <rPh sb="7" eb="9">
      <t>トウケイ</t>
    </rPh>
    <rPh sb="9" eb="11">
      <t>ネンカン</t>
    </rPh>
    <phoneticPr fontId="4"/>
  </si>
  <si>
    <t xml:space="preserve">   　　　（注）固定資産税の対象となる土地面積である</t>
    <rPh sb="9" eb="14">
      <t>コテイシサンゼイ</t>
    </rPh>
    <rPh sb="15" eb="17">
      <t>タイショウ</t>
    </rPh>
    <rPh sb="20" eb="22">
      <t>トチ</t>
    </rPh>
    <rPh sb="22" eb="24">
      <t>メンセキ</t>
    </rPh>
    <phoneticPr fontId="4"/>
  </si>
  <si>
    <t xml:space="preserve">   　　　（注）雑種地とは、野球場、テニスコート、ゴルフ場、運動場、高圧鉄塔敷地、軌道用地等をいう</t>
    <rPh sb="9" eb="11">
      <t>ザッシュ</t>
    </rPh>
    <rPh sb="11" eb="12">
      <t>チ</t>
    </rPh>
    <rPh sb="15" eb="18">
      <t>ヤキュウジョウ</t>
    </rPh>
    <rPh sb="29" eb="30">
      <t>バ</t>
    </rPh>
    <phoneticPr fontId="4"/>
  </si>
  <si>
    <t xml:space="preserve"> 3</t>
    <phoneticPr fontId="3"/>
  </si>
  <si>
    <t xml:space="preserve"> 4</t>
  </si>
  <si>
    <t>　　資料：東京の土地（土地関係資料集）</t>
    <rPh sb="2" eb="4">
      <t>シリョウ</t>
    </rPh>
    <rPh sb="5" eb="7">
      <t>トウキョウ</t>
    </rPh>
    <rPh sb="8" eb="10">
      <t>トチ</t>
    </rPh>
    <rPh sb="11" eb="13">
      <t>トチ</t>
    </rPh>
    <rPh sb="13" eb="15">
      <t>カンケイ</t>
    </rPh>
    <rPh sb="15" eb="17">
      <t>シリョウ</t>
    </rPh>
    <rPh sb="17" eb="18">
      <t>シュウ</t>
    </rPh>
    <phoneticPr fontId="4"/>
  </si>
  <si>
    <t>以上</t>
    <rPh sb="0" eb="2">
      <t>イジョウ</t>
    </rPh>
    <phoneticPr fontId="4"/>
  </si>
  <si>
    <t>10,000㎡</t>
    <phoneticPr fontId="4"/>
  </si>
  <si>
    <t>〃　</t>
    <phoneticPr fontId="4"/>
  </si>
  <si>
    <t>5,000㎡</t>
    <phoneticPr fontId="4"/>
  </si>
  <si>
    <t>2,000㎡</t>
    <phoneticPr fontId="4"/>
  </si>
  <si>
    <t>1,000㎡</t>
    <phoneticPr fontId="4"/>
  </si>
  <si>
    <t>500㎡</t>
    <phoneticPr fontId="4"/>
  </si>
  <si>
    <t>300㎡</t>
    <phoneticPr fontId="4"/>
  </si>
  <si>
    <t>200㎡</t>
    <phoneticPr fontId="4"/>
  </si>
  <si>
    <t>150㎡</t>
    <phoneticPr fontId="4"/>
  </si>
  <si>
    <t>100㎡</t>
    <phoneticPr fontId="4"/>
  </si>
  <si>
    <t>未満</t>
    <rPh sb="0" eb="2">
      <t>ミマン</t>
    </rPh>
    <phoneticPr fontId="4"/>
  </si>
  <si>
    <t>50㎡</t>
    <phoneticPr fontId="4"/>
  </si>
  <si>
    <t>総　　　　　　数</t>
    <rPh sb="0" eb="8">
      <t>ソウスウ</t>
    </rPh>
    <phoneticPr fontId="4"/>
  </si>
  <si>
    <t>年</t>
    <rPh sb="0" eb="1">
      <t>ネン</t>
    </rPh>
    <phoneticPr fontId="4"/>
  </si>
  <si>
    <t>和</t>
    <rPh sb="0" eb="1">
      <t>ワ</t>
    </rPh>
    <phoneticPr fontId="4"/>
  </si>
  <si>
    <t>令</t>
    <rPh sb="0" eb="1">
      <t>レイ</t>
    </rPh>
    <phoneticPr fontId="4"/>
  </si>
  <si>
    <t>10,000㎡</t>
  </si>
  <si>
    <t>〃　</t>
  </si>
  <si>
    <t>5,000㎡</t>
  </si>
  <si>
    <t>年</t>
    <rPh sb="0" eb="1">
      <t>ネン</t>
    </rPh>
    <phoneticPr fontId="3"/>
  </si>
  <si>
    <t>2,000㎡</t>
  </si>
  <si>
    <t>1,000㎡</t>
  </si>
  <si>
    <t>500㎡</t>
  </si>
  <si>
    <t>300㎡</t>
  </si>
  <si>
    <t>200㎡</t>
  </si>
  <si>
    <t>成</t>
    <rPh sb="0" eb="1">
      <t>セイ</t>
    </rPh>
    <phoneticPr fontId="3"/>
  </si>
  <si>
    <t>150㎡</t>
  </si>
  <si>
    <t>100㎡</t>
  </si>
  <si>
    <t>50㎡</t>
  </si>
  <si>
    <t>平</t>
    <rPh sb="0" eb="1">
      <t>ヘイ</t>
    </rPh>
    <phoneticPr fontId="3"/>
  </si>
  <si>
    <t>構成比</t>
    <rPh sb="0" eb="3">
      <t>コウセイヒ</t>
    </rPh>
    <phoneticPr fontId="4"/>
  </si>
  <si>
    <t>（千㎡）</t>
    <phoneticPr fontId="4"/>
  </si>
  <si>
    <t>面積</t>
    <rPh sb="0" eb="2">
      <t>メンセキ</t>
    </rPh>
    <phoneticPr fontId="4"/>
  </si>
  <si>
    <t>所有者数</t>
    <rPh sb="0" eb="3">
      <t>ショユウシャ</t>
    </rPh>
    <rPh sb="3" eb="4">
      <t>スウ</t>
    </rPh>
    <phoneticPr fontId="4"/>
  </si>
  <si>
    <t>法　　　　　　　　　人</t>
    <rPh sb="0" eb="11">
      <t>ホウジン</t>
    </rPh>
    <phoneticPr fontId="4"/>
  </si>
  <si>
    <t>個　　　　　　　　　　人</t>
    <rPh sb="0" eb="12">
      <t>コジン</t>
    </rPh>
    <phoneticPr fontId="4"/>
  </si>
  <si>
    <t>総　　　　　　　　　数</t>
    <rPh sb="0" eb="11">
      <t>ソウスウ</t>
    </rPh>
    <phoneticPr fontId="4"/>
  </si>
  <si>
    <t>区　　　　分</t>
    <rPh sb="0" eb="6">
      <t>クブン</t>
    </rPh>
    <phoneticPr fontId="4"/>
  </si>
  <si>
    <t>年次</t>
    <rPh sb="0" eb="2">
      <t>ネンジ</t>
    </rPh>
    <phoneticPr fontId="4"/>
  </si>
  <si>
    <t>(各年１月１日現在）</t>
    <rPh sb="1" eb="2">
      <t>カク</t>
    </rPh>
    <rPh sb="2" eb="3">
      <t>ネン</t>
    </rPh>
    <rPh sb="4" eb="5">
      <t>ガツ</t>
    </rPh>
    <rPh sb="6" eb="9">
      <t>ニチゲンザイ</t>
    </rPh>
    <rPh sb="7" eb="9">
      <t>ゲンザイ</t>
    </rPh>
    <phoneticPr fontId="4"/>
  </si>
  <si>
    <t>１．３　民有地所有状況（非区分所有土地）</t>
    <rPh sb="4" eb="7">
      <t>ミンユウチ</t>
    </rPh>
    <rPh sb="7" eb="9">
      <t>ショユウ</t>
    </rPh>
    <rPh sb="9" eb="11">
      <t>ジョウキョウ</t>
    </rPh>
    <rPh sb="12" eb="13">
      <t>ヒ</t>
    </rPh>
    <rPh sb="13" eb="15">
      <t>クブン</t>
    </rPh>
    <rPh sb="15" eb="17">
      <t>ショユウ</t>
    </rPh>
    <rPh sb="17" eb="19">
      <t>トチ</t>
    </rPh>
    <phoneticPr fontId="4"/>
  </si>
  <si>
    <t>　</t>
    <phoneticPr fontId="4"/>
  </si>
  <si>
    <t>（注）昭和42年以前の数値は、住民登録人口、昭和43年以降の数値は、住民基本台帳人口</t>
    <rPh sb="8" eb="10">
      <t>イゼン</t>
    </rPh>
    <phoneticPr fontId="3"/>
  </si>
  <si>
    <t>千代田区史、住民基本台帳統計資料 （平成25年より数値に外国人住民を含む）</t>
    <rPh sb="0" eb="3">
      <t>チヨダ</t>
    </rPh>
    <rPh sb="3" eb="4">
      <t>ク</t>
    </rPh>
    <rPh sb="4" eb="5">
      <t>シ</t>
    </rPh>
    <phoneticPr fontId="4"/>
  </si>
  <si>
    <t>資料:</t>
    <phoneticPr fontId="4"/>
  </si>
  <si>
    <t xml:space="preserve">12月 </t>
    <rPh sb="2" eb="3">
      <t>ガツ</t>
    </rPh>
    <phoneticPr fontId="4"/>
  </si>
  <si>
    <t xml:space="preserve">11月 </t>
    <rPh sb="2" eb="3">
      <t>ガツ</t>
    </rPh>
    <phoneticPr fontId="4"/>
  </si>
  <si>
    <t xml:space="preserve">10月 </t>
    <rPh sb="2" eb="3">
      <t>ガツ</t>
    </rPh>
    <phoneticPr fontId="4"/>
  </si>
  <si>
    <t xml:space="preserve">9月 </t>
    <rPh sb="1" eb="2">
      <t>ガツ</t>
    </rPh>
    <phoneticPr fontId="4"/>
  </si>
  <si>
    <t xml:space="preserve">8月 </t>
    <rPh sb="1" eb="2">
      <t>ガツ</t>
    </rPh>
    <phoneticPr fontId="4"/>
  </si>
  <si>
    <t xml:space="preserve">7月 </t>
    <rPh sb="1" eb="2">
      <t>ガツ</t>
    </rPh>
    <phoneticPr fontId="4"/>
  </si>
  <si>
    <t xml:space="preserve">6月 </t>
    <rPh sb="1" eb="2">
      <t>ガツ</t>
    </rPh>
    <phoneticPr fontId="4"/>
  </si>
  <si>
    <t xml:space="preserve">5月 </t>
    <rPh sb="1" eb="2">
      <t>ガツ</t>
    </rPh>
    <phoneticPr fontId="4"/>
  </si>
  <si>
    <t xml:space="preserve">4月 </t>
    <rPh sb="1" eb="2">
      <t>ガツ</t>
    </rPh>
    <phoneticPr fontId="4"/>
  </si>
  <si>
    <t xml:space="preserve">3月 </t>
    <rPh sb="1" eb="2">
      <t>ガツ</t>
    </rPh>
    <phoneticPr fontId="4"/>
  </si>
  <si>
    <t xml:space="preserve">2月 </t>
    <rPh sb="1" eb="2">
      <t>ガツ</t>
    </rPh>
    <phoneticPr fontId="4"/>
  </si>
  <si>
    <t xml:space="preserve">1月 </t>
    <rPh sb="1" eb="2">
      <t>ガツ</t>
    </rPh>
    <phoneticPr fontId="4"/>
  </si>
  <si>
    <t>令和４年</t>
    <rPh sb="0" eb="2">
      <t>レイワ</t>
    </rPh>
    <rPh sb="3" eb="4">
      <t>ネン</t>
    </rPh>
    <phoneticPr fontId="4"/>
  </si>
  <si>
    <t>率（％）</t>
    <rPh sb="0" eb="1">
      <t>リツ</t>
    </rPh>
    <phoneticPr fontId="4"/>
  </si>
  <si>
    <t>前月差</t>
    <rPh sb="0" eb="2">
      <t>ゼンゲツ</t>
    </rPh>
    <rPh sb="2" eb="3">
      <t>サ</t>
    </rPh>
    <phoneticPr fontId="4"/>
  </si>
  <si>
    <t>女</t>
    <rPh sb="0" eb="1">
      <t>オンナ</t>
    </rPh>
    <phoneticPr fontId="4"/>
  </si>
  <si>
    <t>男</t>
    <rPh sb="0" eb="1">
      <t>オトコ</t>
    </rPh>
    <phoneticPr fontId="4"/>
  </si>
  <si>
    <t>人口総数</t>
    <rPh sb="0" eb="2">
      <t>ジンコウ</t>
    </rPh>
    <rPh sb="2" eb="4">
      <t>ソウスウ</t>
    </rPh>
    <phoneticPr fontId="4"/>
  </si>
  <si>
    <t>世 帯 数</t>
    <rPh sb="0" eb="5">
      <t>セタイスウ</t>
    </rPh>
    <phoneticPr fontId="4"/>
  </si>
  <si>
    <t>区分</t>
    <rPh sb="0" eb="2">
      <t>クブン</t>
    </rPh>
    <phoneticPr fontId="4"/>
  </si>
  <si>
    <t>(各月末現在）</t>
    <rPh sb="1" eb="2">
      <t>カク</t>
    </rPh>
    <rPh sb="2" eb="4">
      <t>ゲツマツ</t>
    </rPh>
    <phoneticPr fontId="4"/>
  </si>
  <si>
    <t>5年</t>
    <rPh sb="1" eb="2">
      <t>ドシ</t>
    </rPh>
    <phoneticPr fontId="4"/>
  </si>
  <si>
    <t>4年</t>
    <rPh sb="1" eb="2">
      <t>ドシ</t>
    </rPh>
    <phoneticPr fontId="4"/>
  </si>
  <si>
    <t>3年</t>
    <rPh sb="1" eb="2">
      <t>ドシ</t>
    </rPh>
    <phoneticPr fontId="4"/>
  </si>
  <si>
    <t>2年</t>
    <rPh sb="1" eb="2">
      <t>ドシ</t>
    </rPh>
    <phoneticPr fontId="4"/>
  </si>
  <si>
    <t>令和</t>
    <rPh sb="0" eb="2">
      <t>レイワ</t>
    </rPh>
    <phoneticPr fontId="3"/>
  </si>
  <si>
    <t>31年</t>
  </si>
  <si>
    <t>30年</t>
  </si>
  <si>
    <t>29年</t>
  </si>
  <si>
    <t>28年</t>
  </si>
  <si>
    <t>27年</t>
  </si>
  <si>
    <t>26年</t>
  </si>
  <si>
    <t>25年</t>
  </si>
  <si>
    <t>24年</t>
  </si>
  <si>
    <t>23年</t>
  </si>
  <si>
    <t>22年</t>
  </si>
  <si>
    <t>21年</t>
  </si>
  <si>
    <t>20年</t>
  </si>
  <si>
    <t>19年</t>
  </si>
  <si>
    <t>18年</t>
  </si>
  <si>
    <t>17年</t>
  </si>
  <si>
    <t>16年</t>
  </si>
  <si>
    <t>15年</t>
  </si>
  <si>
    <t>14年</t>
  </si>
  <si>
    <t>13年</t>
    <rPh sb="2" eb="3">
      <t>９ネン</t>
    </rPh>
    <phoneticPr fontId="4"/>
  </si>
  <si>
    <t>12年</t>
    <rPh sb="2" eb="3">
      <t>９ネン</t>
    </rPh>
    <phoneticPr fontId="4"/>
  </si>
  <si>
    <t>11年</t>
    <rPh sb="2" eb="3">
      <t>９ネン</t>
    </rPh>
    <phoneticPr fontId="4"/>
  </si>
  <si>
    <t>10年</t>
    <rPh sb="0" eb="3">
      <t>５ネン</t>
    </rPh>
    <phoneticPr fontId="4"/>
  </si>
  <si>
    <t>9年</t>
  </si>
  <si>
    <t>8年</t>
  </si>
  <si>
    <t>7年</t>
  </si>
  <si>
    <t>6年</t>
  </si>
  <si>
    <t>5年</t>
    <rPh sb="0" eb="2">
      <t>５ネン</t>
    </rPh>
    <phoneticPr fontId="4"/>
  </si>
  <si>
    <t>4年</t>
    <rPh sb="0" eb="2">
      <t>４ネン</t>
    </rPh>
    <phoneticPr fontId="4"/>
  </si>
  <si>
    <t>3年</t>
    <rPh sb="0" eb="2">
      <t>３ネン</t>
    </rPh>
    <phoneticPr fontId="4"/>
  </si>
  <si>
    <t>2年</t>
    <rPh sb="0" eb="2">
      <t>２ネン</t>
    </rPh>
    <phoneticPr fontId="4"/>
  </si>
  <si>
    <t>平成</t>
  </si>
  <si>
    <t>64年</t>
    <rPh sb="0" eb="3">
      <t>６４ネン</t>
    </rPh>
    <phoneticPr fontId="4"/>
  </si>
  <si>
    <t>63年</t>
    <rPh sb="0" eb="3">
      <t>６３ネン</t>
    </rPh>
    <phoneticPr fontId="4"/>
  </si>
  <si>
    <t>62年</t>
    <rPh sb="0" eb="3">
      <t>６２ネン</t>
    </rPh>
    <phoneticPr fontId="4"/>
  </si>
  <si>
    <t>61年</t>
    <rPh sb="0" eb="3">
      <t>６１ネン</t>
    </rPh>
    <phoneticPr fontId="4"/>
  </si>
  <si>
    <t>60年</t>
    <rPh sb="0" eb="3">
      <t>６０ネン</t>
    </rPh>
    <phoneticPr fontId="4"/>
  </si>
  <si>
    <t>59年</t>
    <rPh sb="0" eb="3">
      <t>５９ネン</t>
    </rPh>
    <phoneticPr fontId="4"/>
  </si>
  <si>
    <t>58年</t>
    <rPh sb="0" eb="3">
      <t>５８ネン</t>
    </rPh>
    <phoneticPr fontId="4"/>
  </si>
  <si>
    <t>57年</t>
    <rPh sb="0" eb="3">
      <t>５７ネン</t>
    </rPh>
    <phoneticPr fontId="4"/>
  </si>
  <si>
    <t>56年</t>
    <rPh sb="0" eb="3">
      <t>５６ネン</t>
    </rPh>
    <phoneticPr fontId="4"/>
  </si>
  <si>
    <t>55年</t>
    <rPh sb="0" eb="3">
      <t>５５ネン</t>
    </rPh>
    <phoneticPr fontId="4"/>
  </si>
  <si>
    <t>54年</t>
    <rPh sb="0" eb="3">
      <t>５４ネン</t>
    </rPh>
    <phoneticPr fontId="4"/>
  </si>
  <si>
    <t>53年</t>
    <rPh sb="0" eb="3">
      <t>５３ネン</t>
    </rPh>
    <phoneticPr fontId="4"/>
  </si>
  <si>
    <t>52年</t>
    <rPh sb="0" eb="3">
      <t>５２ネン</t>
    </rPh>
    <phoneticPr fontId="4"/>
  </si>
  <si>
    <t>51年</t>
    <rPh sb="0" eb="3">
      <t>５１ネン</t>
    </rPh>
    <phoneticPr fontId="4"/>
  </si>
  <si>
    <t>50年</t>
    <rPh sb="0" eb="3">
      <t>５０ネン</t>
    </rPh>
    <phoneticPr fontId="4"/>
  </si>
  <si>
    <t>49年</t>
    <rPh sb="0" eb="3">
      <t>４９ネン</t>
    </rPh>
    <phoneticPr fontId="4"/>
  </si>
  <si>
    <t>48年</t>
    <rPh sb="0" eb="3">
      <t>４８ネン</t>
    </rPh>
    <phoneticPr fontId="4"/>
  </si>
  <si>
    <t>47年</t>
    <rPh sb="0" eb="3">
      <t>４７ネン</t>
    </rPh>
    <phoneticPr fontId="4"/>
  </si>
  <si>
    <t>46年</t>
    <rPh sb="0" eb="3">
      <t>４６ネン</t>
    </rPh>
    <phoneticPr fontId="4"/>
  </si>
  <si>
    <t>45年</t>
    <rPh sb="0" eb="3">
      <t>４５ネン</t>
    </rPh>
    <phoneticPr fontId="4"/>
  </si>
  <si>
    <t>44年</t>
    <rPh sb="0" eb="3">
      <t>４４ネン</t>
    </rPh>
    <phoneticPr fontId="4"/>
  </si>
  <si>
    <t>43年</t>
    <rPh sb="0" eb="3">
      <t>４３ネン</t>
    </rPh>
    <phoneticPr fontId="4"/>
  </si>
  <si>
    <t>42年</t>
    <rPh sb="0" eb="3">
      <t>４２ネン</t>
    </rPh>
    <phoneticPr fontId="4"/>
  </si>
  <si>
    <t>41年</t>
    <rPh sb="0" eb="3">
      <t>４１ネン</t>
    </rPh>
    <phoneticPr fontId="4"/>
  </si>
  <si>
    <t>40年</t>
    <rPh sb="0" eb="3">
      <t>４０ネン</t>
    </rPh>
    <phoneticPr fontId="4"/>
  </si>
  <si>
    <t>39年</t>
    <rPh sb="0" eb="3">
      <t>３９ネン</t>
    </rPh>
    <phoneticPr fontId="4"/>
  </si>
  <si>
    <t>38年</t>
    <rPh sb="0" eb="3">
      <t>３８ネン</t>
    </rPh>
    <phoneticPr fontId="4"/>
  </si>
  <si>
    <t>37年</t>
  </si>
  <si>
    <t>36年</t>
  </si>
  <si>
    <t>35年</t>
  </si>
  <si>
    <t>34年</t>
  </si>
  <si>
    <t>33年</t>
  </si>
  <si>
    <t>32年</t>
  </si>
  <si>
    <t>昭和</t>
    <rPh sb="0" eb="2">
      <t>ショウワ</t>
    </rPh>
    <phoneticPr fontId="20"/>
  </si>
  <si>
    <t>前年差</t>
    <rPh sb="0" eb="2">
      <t>ゼンネン</t>
    </rPh>
    <rPh sb="2" eb="3">
      <t>サ</t>
    </rPh>
    <phoneticPr fontId="4"/>
  </si>
  <si>
    <t>年次</t>
    <phoneticPr fontId="4"/>
  </si>
  <si>
    <t>(各年１月１日現在）</t>
    <phoneticPr fontId="4"/>
  </si>
  <si>
    <t>(1)　総数</t>
    <rPh sb="4" eb="6">
      <t>ソウスウ</t>
    </rPh>
    <phoneticPr fontId="4"/>
  </si>
  <si>
    <t>１．４　世帯数及び人口</t>
    <rPh sb="4" eb="7">
      <t>セタイスウ</t>
    </rPh>
    <rPh sb="7" eb="8">
      <t>オヨ</t>
    </rPh>
    <rPh sb="9" eb="11">
      <t>ジンコウ</t>
    </rPh>
    <phoneticPr fontId="4"/>
  </si>
  <si>
    <t>　　資料:住民基本台帳統計資料　（平成25年より数値に外国人住民を含む）</t>
    <rPh sb="2" eb="4">
      <t>シリョウ</t>
    </rPh>
    <rPh sb="5" eb="7">
      <t>ジュウミン</t>
    </rPh>
    <rPh sb="7" eb="9">
      <t>キホン</t>
    </rPh>
    <rPh sb="9" eb="11">
      <t>ダイチョウ</t>
    </rPh>
    <rPh sb="11" eb="13">
      <t>トウケイ</t>
    </rPh>
    <rPh sb="13" eb="15">
      <t>シリョウ</t>
    </rPh>
    <rPh sb="21" eb="22">
      <t>ネン</t>
    </rPh>
    <rPh sb="24" eb="26">
      <t>スウチ</t>
    </rPh>
    <rPh sb="27" eb="29">
      <t>ガイコク</t>
    </rPh>
    <rPh sb="29" eb="30">
      <t>ジン</t>
    </rPh>
    <rPh sb="30" eb="32">
      <t>ジュウミン</t>
    </rPh>
    <rPh sb="33" eb="34">
      <t>フク</t>
    </rPh>
    <phoneticPr fontId="4"/>
  </si>
  <si>
    <t>(各月末現在）</t>
    <phoneticPr fontId="4"/>
  </si>
  <si>
    <t>5年</t>
    <rPh sb="1" eb="2">
      <t>ネン</t>
    </rPh>
    <phoneticPr fontId="4"/>
  </si>
  <si>
    <t>4年</t>
    <rPh sb="1" eb="2">
      <t>ネン</t>
    </rPh>
    <phoneticPr fontId="4"/>
  </si>
  <si>
    <t>3年</t>
    <rPh sb="1" eb="2">
      <t>ネン</t>
    </rPh>
    <phoneticPr fontId="4"/>
  </si>
  <si>
    <t>2年</t>
    <rPh sb="1" eb="2">
      <t>ネン</t>
    </rPh>
    <phoneticPr fontId="4"/>
  </si>
  <si>
    <t>31年</t>
    <rPh sb="2" eb="3">
      <t>ネン</t>
    </rPh>
    <phoneticPr fontId="4"/>
  </si>
  <si>
    <t>30年</t>
    <rPh sb="2" eb="3">
      <t>ネン</t>
    </rPh>
    <phoneticPr fontId="4"/>
  </si>
  <si>
    <t>29年</t>
    <rPh sb="2" eb="3">
      <t>ネン</t>
    </rPh>
    <phoneticPr fontId="4"/>
  </si>
  <si>
    <t>28年</t>
    <rPh sb="2" eb="3">
      <t>ネン</t>
    </rPh>
    <phoneticPr fontId="4"/>
  </si>
  <si>
    <t>13年</t>
  </si>
  <si>
    <t>12年</t>
  </si>
  <si>
    <t>11年</t>
  </si>
  <si>
    <t>10年</t>
  </si>
  <si>
    <t>5年</t>
  </si>
  <si>
    <t>4年</t>
  </si>
  <si>
    <t>3年</t>
  </si>
  <si>
    <t>2年</t>
  </si>
  <si>
    <t>平成</t>
    <rPh sb="0" eb="2">
      <t>ヘイセイ</t>
    </rPh>
    <phoneticPr fontId="4"/>
  </si>
  <si>
    <t>64年</t>
  </si>
  <si>
    <t>63年</t>
  </si>
  <si>
    <t>62年</t>
  </si>
  <si>
    <t>61年</t>
  </si>
  <si>
    <t>60年</t>
  </si>
  <si>
    <t>59年</t>
  </si>
  <si>
    <t>58年</t>
  </si>
  <si>
    <t>57年</t>
  </si>
  <si>
    <t>56年</t>
  </si>
  <si>
    <t>55年</t>
  </si>
  <si>
    <t>54年</t>
  </si>
  <si>
    <t>53年</t>
  </si>
  <si>
    <t>52年</t>
  </si>
  <si>
    <t>51年</t>
  </si>
  <si>
    <t>50年</t>
  </si>
  <si>
    <t>49年</t>
  </si>
  <si>
    <t>48年</t>
  </si>
  <si>
    <t>47年</t>
  </si>
  <si>
    <t>　　　</t>
    <phoneticPr fontId="4"/>
  </si>
  <si>
    <t>和泉橋出張所管内</t>
    <phoneticPr fontId="4"/>
  </si>
  <si>
    <t>令和４年</t>
    <rPh sb="0" eb="2">
      <t>レイワ</t>
    </rPh>
    <phoneticPr fontId="4"/>
  </si>
  <si>
    <t>万世橋出張所管内</t>
    <phoneticPr fontId="4"/>
  </si>
  <si>
    <t>昭和</t>
    <rPh sb="0" eb="2">
      <t>ショウワ</t>
    </rPh>
    <phoneticPr fontId="3"/>
  </si>
  <si>
    <t>神田公園出張所管内</t>
    <phoneticPr fontId="4"/>
  </si>
  <si>
    <t>平成</t>
    <rPh sb="0" eb="2">
      <t>ヘイセイ</t>
    </rPh>
    <phoneticPr fontId="3"/>
  </si>
  <si>
    <t>神保町出張所管内</t>
    <phoneticPr fontId="4"/>
  </si>
  <si>
    <t>　　資料:住民基本台帳統計資料　（平成25年より数値に外国人住民を含む）</t>
    <rPh sb="2" eb="4">
      <t>シリョウ</t>
    </rPh>
    <rPh sb="5" eb="7">
      <t>ジュウミン</t>
    </rPh>
    <rPh sb="7" eb="9">
      <t>キホン</t>
    </rPh>
    <rPh sb="9" eb="11">
      <t>ダイチョウ</t>
    </rPh>
    <rPh sb="11" eb="13">
      <t>トウケイ</t>
    </rPh>
    <rPh sb="13" eb="15">
      <t>シリョウ</t>
    </rPh>
    <rPh sb="24" eb="26">
      <t>スウチ</t>
    </rPh>
    <rPh sb="27" eb="29">
      <t>ガイコク</t>
    </rPh>
    <rPh sb="29" eb="30">
      <t>ジン</t>
    </rPh>
    <rPh sb="30" eb="32">
      <t>ジュウミン</t>
    </rPh>
    <rPh sb="33" eb="34">
      <t>フク</t>
    </rPh>
    <phoneticPr fontId="4"/>
  </si>
  <si>
    <t>富士見出張所管内（総合窓口課分含む）</t>
    <phoneticPr fontId="4"/>
  </si>
  <si>
    <t>　　資料:住民基本台帳統計資料　（平成25年より数値に外国人住民を含む)</t>
    <rPh sb="2" eb="4">
      <t>シリョウ</t>
    </rPh>
    <rPh sb="5" eb="7">
      <t>ジュウミン</t>
    </rPh>
    <rPh sb="7" eb="9">
      <t>キホン</t>
    </rPh>
    <rPh sb="9" eb="11">
      <t>ダイチョウ</t>
    </rPh>
    <rPh sb="11" eb="13">
      <t>トウケイ</t>
    </rPh>
    <rPh sb="13" eb="15">
      <t/>
    </rPh>
    <rPh sb="24" eb="26">
      <t>スウチ</t>
    </rPh>
    <rPh sb="27" eb="29">
      <t>ガイコク</t>
    </rPh>
    <rPh sb="29" eb="30">
      <t>ジン</t>
    </rPh>
    <rPh sb="30" eb="32">
      <t>ジュウミン</t>
    </rPh>
    <rPh sb="33" eb="34">
      <t>フク</t>
    </rPh>
    <phoneticPr fontId="4"/>
  </si>
  <si>
    <t>　　　　　</t>
    <phoneticPr fontId="4"/>
  </si>
  <si>
    <t>麹町出張所管内</t>
    <rPh sb="0" eb="2">
      <t>コウジマチ</t>
    </rPh>
    <rPh sb="2" eb="5">
      <t>シュッチョウショ</t>
    </rPh>
    <phoneticPr fontId="4"/>
  </si>
  <si>
    <t>(2)　地域別</t>
    <rPh sb="4" eb="6">
      <t>チイキ</t>
    </rPh>
    <rPh sb="6" eb="7">
      <t>ベツ</t>
    </rPh>
    <phoneticPr fontId="4"/>
  </si>
  <si>
    <t>１．４　世帯数及び人口</t>
    <phoneticPr fontId="4"/>
  </si>
  <si>
    <t>　（注）平成25年より数値に外国人住民を含む</t>
    <phoneticPr fontId="20"/>
  </si>
  <si>
    <t>世帯数</t>
  </si>
  <si>
    <t>人口</t>
  </si>
  <si>
    <t>R5</t>
  </si>
  <si>
    <t>R4</t>
  </si>
  <si>
    <t>R3</t>
  </si>
  <si>
    <t>R2</t>
    <phoneticPr fontId="3"/>
  </si>
  <si>
    <t>H31</t>
    <phoneticPr fontId="4"/>
  </si>
  <si>
    <t>H30</t>
    <phoneticPr fontId="20"/>
  </si>
  <si>
    <t>H29</t>
  </si>
  <si>
    <t>H28</t>
  </si>
  <si>
    <t>H27</t>
  </si>
  <si>
    <t>H26</t>
  </si>
  <si>
    <t>H25</t>
  </si>
  <si>
    <t>H24</t>
  </si>
  <si>
    <t>H23</t>
  </si>
  <si>
    <t>H22</t>
  </si>
  <si>
    <t>H21</t>
  </si>
  <si>
    <t>H20</t>
  </si>
  <si>
    <t>H19</t>
  </si>
  <si>
    <t>H18</t>
  </si>
  <si>
    <t>H17</t>
  </si>
  <si>
    <t>H16</t>
  </si>
  <si>
    <t>H15</t>
  </si>
  <si>
    <t>H14</t>
  </si>
  <si>
    <t>H13</t>
  </si>
  <si>
    <t>H12</t>
  </si>
  <si>
    <t>H11</t>
  </si>
  <si>
    <t>H10</t>
  </si>
  <si>
    <t>H9</t>
  </si>
  <si>
    <t>H8</t>
  </si>
  <si>
    <t>H7</t>
  </si>
  <si>
    <t>H6</t>
  </si>
  <si>
    <t>H5</t>
  </si>
  <si>
    <t>H4</t>
  </si>
  <si>
    <t>H3</t>
  </si>
  <si>
    <t>H2</t>
  </si>
  <si>
    <t>S64</t>
  </si>
  <si>
    <t>S63</t>
  </si>
  <si>
    <t>S62</t>
  </si>
  <si>
    <t>S61</t>
  </si>
  <si>
    <t>S60</t>
  </si>
  <si>
    <t>S59</t>
  </si>
  <si>
    <t>S58</t>
  </si>
  <si>
    <t>S57</t>
  </si>
  <si>
    <t>S56</t>
  </si>
  <si>
    <t>S55</t>
  </si>
  <si>
    <t>S54</t>
  </si>
  <si>
    <t>麹町出張所管内</t>
    <rPh sb="0" eb="2">
      <t>コウジマチ</t>
    </rPh>
    <rPh sb="2" eb="5">
      <t>シュッチョウジョ</t>
    </rPh>
    <rPh sb="5" eb="7">
      <t>カンナイ</t>
    </rPh>
    <phoneticPr fontId="4"/>
  </si>
  <si>
    <t>(2)地域別</t>
    <rPh sb="3" eb="5">
      <t>チイキ</t>
    </rPh>
    <rPh sb="5" eb="6">
      <t>ベツ</t>
    </rPh>
    <phoneticPr fontId="4"/>
  </si>
  <si>
    <t>１．４    世帯数及び人口</t>
  </si>
  <si>
    <t>H31</t>
    <phoneticPr fontId="20"/>
  </si>
  <si>
    <t>H30</t>
  </si>
  <si>
    <t>H28</t>
    <phoneticPr fontId="4"/>
  </si>
  <si>
    <t>H27</t>
    <phoneticPr fontId="4"/>
  </si>
  <si>
    <t>H26</t>
    <phoneticPr fontId="4"/>
  </si>
  <si>
    <t>H24</t>
    <phoneticPr fontId="4"/>
  </si>
  <si>
    <t>H23</t>
    <phoneticPr fontId="4"/>
  </si>
  <si>
    <t>H15</t>
    <phoneticPr fontId="4"/>
  </si>
  <si>
    <t>H14</t>
    <phoneticPr fontId="4"/>
  </si>
  <si>
    <t>H12</t>
    <phoneticPr fontId="4"/>
  </si>
  <si>
    <t>H11</t>
    <phoneticPr fontId="4"/>
  </si>
  <si>
    <t>神田公園出張所管内</t>
    <rPh sb="0" eb="2">
      <t>カンダ</t>
    </rPh>
    <rPh sb="2" eb="4">
      <t>コウエン</t>
    </rPh>
    <phoneticPr fontId="4"/>
  </si>
  <si>
    <t>神保町出張所管内</t>
    <rPh sb="0" eb="3">
      <t>ジンボウチョウ</t>
    </rPh>
    <phoneticPr fontId="4"/>
  </si>
  <si>
    <t>人口／世帯数</t>
    <rPh sb="0" eb="2">
      <t>ジンコウ</t>
    </rPh>
    <rPh sb="3" eb="6">
      <t>セタイスウ</t>
    </rPh>
    <phoneticPr fontId="4"/>
  </si>
  <si>
    <t>世帯数</t>
    <rPh sb="0" eb="3">
      <t>セタイスウ</t>
    </rPh>
    <phoneticPr fontId="4"/>
  </si>
  <si>
    <t>人口</t>
    <rPh sb="0" eb="2">
      <t>ジンコウ</t>
    </rPh>
    <phoneticPr fontId="4"/>
  </si>
  <si>
    <t>千代田区の人口と世帯</t>
    <rPh sb="0" eb="4">
      <t>チヨダク</t>
    </rPh>
    <rPh sb="5" eb="7">
      <t>ジンコウ</t>
    </rPh>
    <rPh sb="8" eb="10">
      <t>セタイ</t>
    </rPh>
    <phoneticPr fontId="4"/>
  </si>
  <si>
    <t>(1)総数</t>
    <rPh sb="3" eb="5">
      <t>ソウスウ</t>
    </rPh>
    <phoneticPr fontId="4"/>
  </si>
  <si>
    <t>１．４    世帯数及び人口</t>
    <rPh sb="7" eb="10">
      <t>セタイスウ</t>
    </rPh>
    <rPh sb="10" eb="11">
      <t>オヨ</t>
    </rPh>
    <rPh sb="12" eb="13">
      <t>ジンコウ</t>
    </rPh>
    <rPh sb="13" eb="14">
      <t>クチ</t>
    </rPh>
    <phoneticPr fontId="4"/>
  </si>
  <si>
    <t>H29</t>
    <phoneticPr fontId="4"/>
  </si>
  <si>
    <t>H19</t>
    <phoneticPr fontId="4"/>
  </si>
  <si>
    <t>H18</t>
    <phoneticPr fontId="4"/>
  </si>
  <si>
    <t>H17</t>
    <phoneticPr fontId="4"/>
  </si>
  <si>
    <t>富士見出張所管内</t>
    <rPh sb="0" eb="3">
      <t>フジミ</t>
    </rPh>
    <phoneticPr fontId="4"/>
  </si>
  <si>
    <t>万世橋出張所管内</t>
    <rPh sb="0" eb="2">
      <t>マンセイ</t>
    </rPh>
    <rPh sb="2" eb="3">
      <t>ハシ</t>
    </rPh>
    <phoneticPr fontId="4"/>
  </si>
  <si>
    <t>和泉橋出張所管内</t>
    <rPh sb="0" eb="2">
      <t>イズミ</t>
    </rPh>
    <phoneticPr fontId="4"/>
  </si>
  <si>
    <t>（注）「合計特殊出生率」とは、１人の女性が一生涯に平均して何人の子どもを生むかを示す数値</t>
    <phoneticPr fontId="4"/>
  </si>
  <si>
    <t>　資料：東京都福祉保健局</t>
    <rPh sb="1" eb="3">
      <t>シリョウ</t>
    </rPh>
    <rPh sb="4" eb="7">
      <t>トウキョウト</t>
    </rPh>
    <rPh sb="7" eb="9">
      <t>フクシ</t>
    </rPh>
    <rPh sb="9" eb="11">
      <t>ホケン</t>
    </rPh>
    <rPh sb="11" eb="12">
      <t>キョク</t>
    </rPh>
    <phoneticPr fontId="4"/>
  </si>
  <si>
    <t>千　代　田　区</t>
    <rPh sb="0" eb="7">
      <t>チヨダク</t>
    </rPh>
    <phoneticPr fontId="4"/>
  </si>
  <si>
    <t>東　　京　　都</t>
    <rPh sb="0" eb="7">
      <t>トウキョウト</t>
    </rPh>
    <phoneticPr fontId="4"/>
  </si>
  <si>
    <t>全　　　　　国</t>
    <rPh sb="0" eb="7">
      <t>ゼンコク</t>
    </rPh>
    <phoneticPr fontId="4"/>
  </si>
  <si>
    <t>令和元年</t>
    <rPh sb="0" eb="2">
      <t>レイワ</t>
    </rPh>
    <rPh sb="2" eb="4">
      <t>ガンネン</t>
    </rPh>
    <phoneticPr fontId="3"/>
  </si>
  <si>
    <t>平成29年</t>
    <rPh sb="0" eb="2">
      <t>ヘイセイ</t>
    </rPh>
    <rPh sb="4" eb="5">
      <t>ネン</t>
    </rPh>
    <phoneticPr fontId="3"/>
  </si>
  <si>
    <t>（各年末現在）</t>
  </si>
  <si>
    <t>　　&lt;参考&gt;　合計特殊出生率の推移</t>
    <rPh sb="3" eb="5">
      <t>サンコウ</t>
    </rPh>
    <rPh sb="7" eb="9">
      <t>ゴウケイ</t>
    </rPh>
    <rPh sb="9" eb="11">
      <t>トクシュ</t>
    </rPh>
    <rPh sb="11" eb="13">
      <t>シュッセイ</t>
    </rPh>
    <rPh sb="13" eb="14">
      <t>リツ</t>
    </rPh>
    <rPh sb="15" eb="17">
      <t>スイイ</t>
    </rPh>
    <phoneticPr fontId="4"/>
  </si>
  <si>
    <t>１．５　年齢（５歳区分）別人口</t>
    <phoneticPr fontId="4"/>
  </si>
  <si>
    <t>　資料：住民基本台帳統計資料（平成25年より数値に外国人住民を含む)</t>
    <phoneticPr fontId="4"/>
  </si>
  <si>
    <t>小　　計</t>
  </si>
  <si>
    <t>80歳以上</t>
  </si>
  <si>
    <t>75～79歳</t>
  </si>
  <si>
    <t>70～74歳</t>
  </si>
  <si>
    <t>65～69歳</t>
  </si>
  <si>
    <t>老年人口</t>
  </si>
  <si>
    <t>60～64歳</t>
  </si>
  <si>
    <t>55～59歳</t>
  </si>
  <si>
    <t>50～54歳</t>
  </si>
  <si>
    <t>45～49歳</t>
  </si>
  <si>
    <t>40～44歳</t>
  </si>
  <si>
    <t>35～39歳</t>
  </si>
  <si>
    <t>30～34歳</t>
  </si>
  <si>
    <t>25～29歳</t>
  </si>
  <si>
    <t>20～24歳</t>
  </si>
  <si>
    <t>15～19歳</t>
  </si>
  <si>
    <t>生産年齢人口</t>
  </si>
  <si>
    <t>10～14歳</t>
  </si>
  <si>
    <t>５～９歳</t>
  </si>
  <si>
    <t>０～４歳</t>
  </si>
  <si>
    <t>年少人口</t>
  </si>
  <si>
    <t>総　　　　　　数</t>
    <phoneticPr fontId="4"/>
  </si>
  <si>
    <t>構成比</t>
  </si>
  <si>
    <t>区 分</t>
    <phoneticPr fontId="3"/>
  </si>
  <si>
    <t>令和2年</t>
    <rPh sb="0" eb="2">
      <t>レイワ</t>
    </rPh>
    <rPh sb="3" eb="4">
      <t>ネン</t>
    </rPh>
    <phoneticPr fontId="3"/>
  </si>
  <si>
    <t>年次・区分</t>
    <rPh sb="3" eb="5">
      <t>クブン</t>
    </rPh>
    <phoneticPr fontId="4"/>
  </si>
  <si>
    <t>合計</t>
    <rPh sb="0" eb="2">
      <t>ゴウケイ</t>
    </rPh>
    <phoneticPr fontId="4"/>
  </si>
  <si>
    <t>　　　　　　　　</t>
    <phoneticPr fontId="4"/>
  </si>
  <si>
    <t>(注)　「その他の増減」とは、転出取消、帰化、職権消除、国籍喪失等の増減の差</t>
    <rPh sb="1" eb="2">
      <t>チュウ</t>
    </rPh>
    <rPh sb="5" eb="8">
      <t>ソノタ</t>
    </rPh>
    <rPh sb="9" eb="11">
      <t>ゾウゲン</t>
    </rPh>
    <rPh sb="15" eb="17">
      <t>テンシュツ</t>
    </rPh>
    <rPh sb="17" eb="19">
      <t>トリケ</t>
    </rPh>
    <rPh sb="20" eb="22">
      <t>キカ</t>
    </rPh>
    <rPh sb="23" eb="24">
      <t>ショクシュ</t>
    </rPh>
    <rPh sb="24" eb="25">
      <t>ケン</t>
    </rPh>
    <rPh sb="25" eb="26">
      <t>ケ</t>
    </rPh>
    <rPh sb="26" eb="27">
      <t>サクジョ</t>
    </rPh>
    <phoneticPr fontId="4"/>
  </si>
  <si>
    <t>資料：住民基本台帳統計資料</t>
    <rPh sb="0" eb="2">
      <t>シリョウ</t>
    </rPh>
    <rPh sb="3" eb="5">
      <t>ジュウミン</t>
    </rPh>
    <rPh sb="5" eb="7">
      <t>キホン</t>
    </rPh>
    <rPh sb="7" eb="9">
      <t>ダイチョウ</t>
    </rPh>
    <rPh sb="9" eb="11">
      <t>トウケイ</t>
    </rPh>
    <rPh sb="11" eb="13">
      <t>シリョウ</t>
    </rPh>
    <phoneticPr fontId="4"/>
  </si>
  <si>
    <t>和泉橋出張所</t>
    <rPh sb="0" eb="3">
      <t>イズミハシ</t>
    </rPh>
    <phoneticPr fontId="4"/>
  </si>
  <si>
    <t>万世橋出張所</t>
    <rPh sb="0" eb="3">
      <t>マンセイバシ</t>
    </rPh>
    <phoneticPr fontId="4"/>
  </si>
  <si>
    <t>神田公園出張所</t>
    <rPh sb="0" eb="2">
      <t>カンダ</t>
    </rPh>
    <rPh sb="2" eb="4">
      <t>コウエン</t>
    </rPh>
    <phoneticPr fontId="4"/>
  </si>
  <si>
    <t>神保町出張所</t>
    <rPh sb="0" eb="3">
      <t>ジンボチョウ</t>
    </rPh>
    <phoneticPr fontId="4"/>
  </si>
  <si>
    <t>富士見出張所</t>
    <rPh sb="0" eb="3">
      <t>フジミ</t>
    </rPh>
    <phoneticPr fontId="4"/>
  </si>
  <si>
    <t>麹町出張所</t>
    <rPh sb="0" eb="2">
      <t>コウジマチ</t>
    </rPh>
    <rPh sb="2" eb="5">
      <t>シュッチョウショ</t>
    </rPh>
    <phoneticPr fontId="4"/>
  </si>
  <si>
    <t>年</t>
    <phoneticPr fontId="3"/>
  </si>
  <si>
    <t>令和  元</t>
    <rPh sb="0" eb="2">
      <t>レイワ</t>
    </rPh>
    <rPh sb="4" eb="5">
      <t>モト</t>
    </rPh>
    <phoneticPr fontId="3"/>
  </si>
  <si>
    <t>平成  25</t>
    <rPh sb="0" eb="2">
      <t>ヘイセイ</t>
    </rPh>
    <phoneticPr fontId="4"/>
  </si>
  <si>
    <t>死亡</t>
    <rPh sb="0" eb="2">
      <t>シボウ</t>
    </rPh>
    <phoneticPr fontId="4"/>
  </si>
  <si>
    <t>出生</t>
    <rPh sb="0" eb="2">
      <t>シュッセイ</t>
    </rPh>
    <phoneticPr fontId="4"/>
  </si>
  <si>
    <t>増減</t>
    <rPh sb="0" eb="2">
      <t>ゾウゲン</t>
    </rPh>
    <phoneticPr fontId="4"/>
  </si>
  <si>
    <t>転出</t>
    <rPh sb="0" eb="2">
      <t>テンシュツ</t>
    </rPh>
    <phoneticPr fontId="4"/>
  </si>
  <si>
    <t>転入</t>
    <rPh sb="0" eb="2">
      <t>テンニュウ</t>
    </rPh>
    <phoneticPr fontId="4"/>
  </si>
  <si>
    <t>年次･区分　　　　　</t>
    <rPh sb="0" eb="2">
      <t>ネンジ</t>
    </rPh>
    <rPh sb="3" eb="5">
      <t>クブン</t>
    </rPh>
    <phoneticPr fontId="4"/>
  </si>
  <si>
    <t>その他の
増減</t>
    <rPh sb="0" eb="3">
      <t>ソノタ</t>
    </rPh>
    <rPh sb="5" eb="7">
      <t>ゾウゲン</t>
    </rPh>
    <phoneticPr fontId="4"/>
  </si>
  <si>
    <t>自然動態</t>
    <rPh sb="0" eb="2">
      <t>シゼン</t>
    </rPh>
    <rPh sb="2" eb="4">
      <t>ドウタイ</t>
    </rPh>
    <phoneticPr fontId="4"/>
  </si>
  <si>
    <t>社会動態</t>
    <rPh sb="0" eb="2">
      <t>シャカイ</t>
    </rPh>
    <rPh sb="2" eb="4">
      <t>ドウタイ</t>
    </rPh>
    <phoneticPr fontId="4"/>
  </si>
  <si>
    <t>人口の増減</t>
    <rPh sb="0" eb="2">
      <t>ジンコウ</t>
    </rPh>
    <rPh sb="3" eb="5">
      <t>ゾウゲン</t>
    </rPh>
    <phoneticPr fontId="4"/>
  </si>
  <si>
    <t>区 分</t>
    <rPh sb="0" eb="1">
      <t>ク</t>
    </rPh>
    <rPh sb="2" eb="3">
      <t>ブン</t>
    </rPh>
    <phoneticPr fontId="4"/>
  </si>
  <si>
    <t>（各年中）</t>
    <rPh sb="1" eb="2">
      <t>カク</t>
    </rPh>
    <rPh sb="2" eb="4">
      <t>ネンチュウ</t>
    </rPh>
    <phoneticPr fontId="4"/>
  </si>
  <si>
    <t>１．６　異動人口</t>
    <rPh sb="4" eb="6">
      <t>イドウ</t>
    </rPh>
    <rPh sb="6" eb="8">
      <t>ジンコウ</t>
    </rPh>
    <phoneticPr fontId="4"/>
  </si>
  <si>
    <t>　資料：住民基本台帳統計資料</t>
    <rPh sb="1" eb="3">
      <t>シリョウ</t>
    </rPh>
    <rPh sb="4" eb="10">
      <t>ジュウミンキホンダイチョウ</t>
    </rPh>
    <rPh sb="10" eb="14">
      <t>トウケイシリョウ</t>
    </rPh>
    <phoneticPr fontId="4"/>
  </si>
  <si>
    <t>104以上</t>
  </si>
  <si>
    <t>小計100以上</t>
  </si>
  <si>
    <t>小計65－69</t>
  </si>
  <si>
    <t>小計30－34</t>
    <rPh sb="0" eb="2">
      <t>ショウケイ</t>
    </rPh>
    <phoneticPr fontId="4"/>
  </si>
  <si>
    <t>小計95－99</t>
  </si>
  <si>
    <t>小計60－64</t>
  </si>
  <si>
    <t>小計25－29</t>
    <rPh sb="0" eb="2">
      <t>ショウケイ</t>
    </rPh>
    <phoneticPr fontId="4"/>
  </si>
  <si>
    <t>小計90－94</t>
  </si>
  <si>
    <t>小計55－59</t>
  </si>
  <si>
    <t>小計20－24</t>
    <rPh sb="0" eb="2">
      <t>ショウケイ</t>
    </rPh>
    <phoneticPr fontId="4"/>
  </si>
  <si>
    <t>小計85－89</t>
  </si>
  <si>
    <t>小計50－54</t>
  </si>
  <si>
    <t>小計15－19</t>
    <rPh sb="0" eb="2">
      <t>ショウケイ</t>
    </rPh>
    <phoneticPr fontId="4"/>
  </si>
  <si>
    <t>小計80－84</t>
  </si>
  <si>
    <t>小計45－49</t>
  </si>
  <si>
    <t>小計10－14</t>
    <rPh sb="0" eb="2">
      <t>ショウケイ</t>
    </rPh>
    <phoneticPr fontId="4"/>
  </si>
  <si>
    <t>小計75－79</t>
  </si>
  <si>
    <t>小計40－44</t>
  </si>
  <si>
    <t>小計5－9</t>
    <rPh sb="0" eb="2">
      <t>ショウケイ</t>
    </rPh>
    <phoneticPr fontId="4"/>
  </si>
  <si>
    <t>小計70－74</t>
    <phoneticPr fontId="4"/>
  </si>
  <si>
    <t>小計35－39</t>
  </si>
  <si>
    <t>小計0－4</t>
    <rPh sb="0" eb="2">
      <t>ショウケイ</t>
    </rPh>
    <phoneticPr fontId="4"/>
  </si>
  <si>
    <t>総　　　　数</t>
    <rPh sb="0" eb="6">
      <t>ソウスウ</t>
    </rPh>
    <phoneticPr fontId="4"/>
  </si>
  <si>
    <t>総　数</t>
    <rPh sb="0" eb="3">
      <t>ソウスウ</t>
    </rPh>
    <phoneticPr fontId="4"/>
  </si>
  <si>
    <t>区　　　分</t>
    <rPh sb="0" eb="5">
      <t>クブン</t>
    </rPh>
    <phoneticPr fontId="4"/>
  </si>
  <si>
    <t>（令和５年１月１日現在）</t>
    <rPh sb="1" eb="3">
      <t>レイワ</t>
    </rPh>
    <rPh sb="4" eb="5">
      <t>ネン</t>
    </rPh>
    <phoneticPr fontId="4"/>
  </si>
  <si>
    <t>　(1)　総　　数</t>
    <rPh sb="5" eb="6">
      <t>フサ</t>
    </rPh>
    <rPh sb="8" eb="9">
      <t>カズ</t>
    </rPh>
    <phoneticPr fontId="4"/>
  </si>
  <si>
    <t>１．７　年齢（１歳区分）別人口</t>
    <rPh sb="4" eb="6">
      <t>ネンレイ</t>
    </rPh>
    <rPh sb="8" eb="9">
      <t>サイ</t>
    </rPh>
    <rPh sb="9" eb="11">
      <t>クブン</t>
    </rPh>
    <rPh sb="12" eb="13">
      <t>ベツ</t>
    </rPh>
    <rPh sb="13" eb="15">
      <t>ジンコウ</t>
    </rPh>
    <phoneticPr fontId="4"/>
  </si>
  <si>
    <t>小計70－74</t>
  </si>
  <si>
    <t>（令和５年１月１日現在）</t>
    <rPh sb="1" eb="3">
      <t>レイワ</t>
    </rPh>
    <phoneticPr fontId="4"/>
  </si>
  <si>
    <t>　　　麹町出張所管内</t>
    <rPh sb="3" eb="5">
      <t>コウジマチ</t>
    </rPh>
    <rPh sb="5" eb="8">
      <t>シュッチョウショ</t>
    </rPh>
    <phoneticPr fontId="4"/>
  </si>
  <si>
    <t>　(2)　地域別</t>
    <rPh sb="5" eb="6">
      <t>チ</t>
    </rPh>
    <rPh sb="6" eb="7">
      <t>イキ</t>
    </rPh>
    <rPh sb="7" eb="8">
      <t>ベツ</t>
    </rPh>
    <phoneticPr fontId="4"/>
  </si>
  <si>
    <t>　　　神田公園出張所管内</t>
    <phoneticPr fontId="4"/>
  </si>
  <si>
    <t>　　　神保町出張所管内</t>
    <phoneticPr fontId="4"/>
  </si>
  <si>
    <t>　　　富士見出張所管内（総合窓口課含む）</t>
    <rPh sb="3" eb="6">
      <t>フジミ</t>
    </rPh>
    <rPh sb="6" eb="8">
      <t>シュッチョウ</t>
    </rPh>
    <rPh sb="8" eb="9">
      <t>ジョ</t>
    </rPh>
    <rPh sb="12" eb="14">
      <t>ソウゴウ</t>
    </rPh>
    <rPh sb="14" eb="16">
      <t>マドグチ</t>
    </rPh>
    <rPh sb="16" eb="17">
      <t>カ</t>
    </rPh>
    <rPh sb="17" eb="18">
      <t>フク</t>
    </rPh>
    <phoneticPr fontId="4"/>
  </si>
  <si>
    <t>　　　万世橋出張所管内</t>
    <phoneticPr fontId="4"/>
  </si>
  <si>
    <t>　　　和泉橋出張所管内</t>
    <phoneticPr fontId="4"/>
  </si>
  <si>
    <t>神田三崎町三丁目</t>
    <rPh sb="0" eb="2">
      <t>カンダ</t>
    </rPh>
    <rPh sb="2" eb="5">
      <t>ミサキチョウ</t>
    </rPh>
    <rPh sb="5" eb="8">
      <t>サンチョウメ</t>
    </rPh>
    <phoneticPr fontId="4"/>
  </si>
  <si>
    <t>神田三崎町二丁目</t>
    <rPh sb="0" eb="2">
      <t>カンダ</t>
    </rPh>
    <rPh sb="2" eb="5">
      <t>ミサキチョウ</t>
    </rPh>
    <rPh sb="5" eb="6">
      <t>ニ</t>
    </rPh>
    <rPh sb="6" eb="8">
      <t>チョウメ</t>
    </rPh>
    <phoneticPr fontId="4"/>
  </si>
  <si>
    <t>神田三崎町一丁目</t>
    <rPh sb="0" eb="2">
      <t>カンダ</t>
    </rPh>
    <rPh sb="2" eb="5">
      <t>ミサキチョウ</t>
    </rPh>
    <rPh sb="5" eb="6">
      <t>イチ</t>
    </rPh>
    <rPh sb="6" eb="8">
      <t>チョウメ</t>
    </rPh>
    <phoneticPr fontId="4"/>
  </si>
  <si>
    <t>神田神保町三丁目</t>
    <rPh sb="0" eb="2">
      <t>カンダ</t>
    </rPh>
    <rPh sb="2" eb="5">
      <t>ジンボチョウ</t>
    </rPh>
    <rPh sb="5" eb="6">
      <t>サン</t>
    </rPh>
    <rPh sb="6" eb="8">
      <t>チョウメ</t>
    </rPh>
    <phoneticPr fontId="4"/>
  </si>
  <si>
    <t>神田神保町二丁目</t>
    <rPh sb="0" eb="2">
      <t>カンダ</t>
    </rPh>
    <rPh sb="2" eb="5">
      <t>ジンボチョウ</t>
    </rPh>
    <rPh sb="5" eb="6">
      <t>ニ</t>
    </rPh>
    <rPh sb="6" eb="8">
      <t>チョウメ</t>
    </rPh>
    <phoneticPr fontId="4"/>
  </si>
  <si>
    <t>神田神保町一丁目</t>
    <rPh sb="0" eb="2">
      <t>カンダ</t>
    </rPh>
    <rPh sb="2" eb="5">
      <t>ジンボチョウ</t>
    </rPh>
    <rPh sb="5" eb="6">
      <t>イチ</t>
    </rPh>
    <rPh sb="6" eb="8">
      <t>チョウメ</t>
    </rPh>
    <phoneticPr fontId="4"/>
  </si>
  <si>
    <t>一ツ橋二丁目</t>
    <rPh sb="0" eb="3">
      <t>ヒトツバシ</t>
    </rPh>
    <rPh sb="3" eb="4">
      <t>ニ</t>
    </rPh>
    <rPh sb="4" eb="6">
      <t>チョウメ</t>
    </rPh>
    <phoneticPr fontId="4"/>
  </si>
  <si>
    <t>一ツ橋一丁目</t>
    <rPh sb="0" eb="3">
      <t>ヒトツバシ</t>
    </rPh>
    <rPh sb="3" eb="4">
      <t>イチ</t>
    </rPh>
    <rPh sb="4" eb="6">
      <t>チョウメ</t>
    </rPh>
    <phoneticPr fontId="4"/>
  </si>
  <si>
    <t>飯田橋四丁目</t>
    <rPh sb="0" eb="3">
      <t>イイダバシ</t>
    </rPh>
    <rPh sb="3" eb="4">
      <t>ヨン</t>
    </rPh>
    <rPh sb="4" eb="6">
      <t>チョウメ</t>
    </rPh>
    <phoneticPr fontId="4"/>
  </si>
  <si>
    <t>飯田橋三丁目</t>
    <rPh sb="0" eb="3">
      <t>イイダバシ</t>
    </rPh>
    <rPh sb="3" eb="4">
      <t>サン</t>
    </rPh>
    <rPh sb="4" eb="6">
      <t>チョウメ</t>
    </rPh>
    <phoneticPr fontId="4"/>
  </si>
  <si>
    <t>飯田橋二丁目</t>
    <rPh sb="0" eb="3">
      <t>イイダバシ</t>
    </rPh>
    <rPh sb="3" eb="4">
      <t>ニ</t>
    </rPh>
    <rPh sb="4" eb="6">
      <t>チョウメ</t>
    </rPh>
    <phoneticPr fontId="4"/>
  </si>
  <si>
    <t>飯田橋一丁目</t>
    <rPh sb="0" eb="3">
      <t>イイダバシ</t>
    </rPh>
    <rPh sb="3" eb="4">
      <t>イチ</t>
    </rPh>
    <rPh sb="4" eb="6">
      <t>チョウメ</t>
    </rPh>
    <phoneticPr fontId="4"/>
  </si>
  <si>
    <t>富士見二丁目</t>
    <rPh sb="0" eb="3">
      <t>フジミチョウ</t>
    </rPh>
    <rPh sb="3" eb="4">
      <t>ニ</t>
    </rPh>
    <rPh sb="4" eb="6">
      <t>チョウメ</t>
    </rPh>
    <phoneticPr fontId="4"/>
  </si>
  <si>
    <t>富士見一丁目</t>
    <rPh sb="0" eb="3">
      <t>フジミチョウ</t>
    </rPh>
    <rPh sb="3" eb="4">
      <t>イチ</t>
    </rPh>
    <rPh sb="4" eb="6">
      <t>チョウメ</t>
    </rPh>
    <phoneticPr fontId="4"/>
  </si>
  <si>
    <t>九段北四丁目</t>
    <rPh sb="0" eb="2">
      <t>クダン</t>
    </rPh>
    <rPh sb="2" eb="3">
      <t>キタ</t>
    </rPh>
    <rPh sb="3" eb="4">
      <t>ヨン</t>
    </rPh>
    <rPh sb="4" eb="6">
      <t>チョウメ</t>
    </rPh>
    <phoneticPr fontId="4"/>
  </si>
  <si>
    <t>九段北三丁目</t>
    <rPh sb="0" eb="2">
      <t>クダン</t>
    </rPh>
    <rPh sb="2" eb="3">
      <t>キタ</t>
    </rPh>
    <rPh sb="3" eb="4">
      <t>サン</t>
    </rPh>
    <rPh sb="4" eb="6">
      <t>チョウメ</t>
    </rPh>
    <phoneticPr fontId="4"/>
  </si>
  <si>
    <t>九段北二丁目</t>
    <rPh sb="0" eb="2">
      <t>クダン</t>
    </rPh>
    <rPh sb="2" eb="3">
      <t>キタ</t>
    </rPh>
    <rPh sb="3" eb="4">
      <t>ニ</t>
    </rPh>
    <rPh sb="4" eb="6">
      <t>チョウメ</t>
    </rPh>
    <phoneticPr fontId="4"/>
  </si>
  <si>
    <t>九段北一丁目</t>
    <rPh sb="0" eb="2">
      <t>クダン</t>
    </rPh>
    <rPh sb="2" eb="3">
      <t>キタ</t>
    </rPh>
    <rPh sb="3" eb="4">
      <t>イチ</t>
    </rPh>
    <rPh sb="4" eb="6">
      <t>チョウメ</t>
    </rPh>
    <phoneticPr fontId="4"/>
  </si>
  <si>
    <t>九段南四丁目</t>
    <rPh sb="0" eb="2">
      <t>クダン</t>
    </rPh>
    <rPh sb="2" eb="3">
      <t>ミナミ</t>
    </rPh>
    <rPh sb="3" eb="4">
      <t>ヨン</t>
    </rPh>
    <rPh sb="4" eb="6">
      <t>チョウメ</t>
    </rPh>
    <phoneticPr fontId="4"/>
  </si>
  <si>
    <t>九段南三丁目</t>
    <rPh sb="0" eb="2">
      <t>クダン</t>
    </rPh>
    <rPh sb="2" eb="3">
      <t>ミナミ</t>
    </rPh>
    <rPh sb="3" eb="4">
      <t>サン</t>
    </rPh>
    <rPh sb="4" eb="6">
      <t>チョウメ</t>
    </rPh>
    <phoneticPr fontId="4"/>
  </si>
  <si>
    <t>九段南二丁目</t>
    <rPh sb="0" eb="2">
      <t>クダン</t>
    </rPh>
    <rPh sb="2" eb="3">
      <t>ミナミ</t>
    </rPh>
    <rPh sb="3" eb="4">
      <t>ニ</t>
    </rPh>
    <rPh sb="4" eb="6">
      <t>チョウメ</t>
    </rPh>
    <phoneticPr fontId="4"/>
  </si>
  <si>
    <t>九段南一丁目</t>
    <rPh sb="0" eb="2">
      <t>クダン</t>
    </rPh>
    <rPh sb="2" eb="3">
      <t>ミナミ</t>
    </rPh>
    <rPh sb="3" eb="4">
      <t>イチ</t>
    </rPh>
    <rPh sb="4" eb="6">
      <t>チョウメ</t>
    </rPh>
    <phoneticPr fontId="4"/>
  </si>
  <si>
    <t>北の丸公園</t>
    <rPh sb="0" eb="3">
      <t>キタノマル</t>
    </rPh>
    <rPh sb="3" eb="5">
      <t>コウエン</t>
    </rPh>
    <phoneticPr fontId="4"/>
  </si>
  <si>
    <t>千代田</t>
    <rPh sb="0" eb="3">
      <t>チヨダ</t>
    </rPh>
    <phoneticPr fontId="4"/>
  </si>
  <si>
    <t>日比谷公園</t>
    <rPh sb="0" eb="5">
      <t>ヒビヤコウエン</t>
    </rPh>
    <phoneticPr fontId="4"/>
  </si>
  <si>
    <t>皇居外苑</t>
    <rPh sb="0" eb="2">
      <t>コウキョ</t>
    </rPh>
    <rPh sb="2" eb="4">
      <t>ガイエン</t>
    </rPh>
    <phoneticPr fontId="4"/>
  </si>
  <si>
    <t>六番町</t>
    <rPh sb="0" eb="3">
      <t>ロクバンチョウ</t>
    </rPh>
    <phoneticPr fontId="4"/>
  </si>
  <si>
    <t>五番町</t>
    <rPh sb="0" eb="3">
      <t>ゴバンチョウ</t>
    </rPh>
    <phoneticPr fontId="4"/>
  </si>
  <si>
    <t>四番町</t>
    <rPh sb="0" eb="3">
      <t>ヨンバンチョウ</t>
    </rPh>
    <phoneticPr fontId="4"/>
  </si>
  <si>
    <t>三番町</t>
    <rPh sb="0" eb="3">
      <t>サンバンチョウ</t>
    </rPh>
    <phoneticPr fontId="4"/>
  </si>
  <si>
    <t>二番町</t>
    <rPh sb="0" eb="3">
      <t>ニバンチョウ</t>
    </rPh>
    <phoneticPr fontId="4"/>
  </si>
  <si>
    <t>一番町</t>
    <rPh sb="0" eb="3">
      <t>イチバンチョウ</t>
    </rPh>
    <phoneticPr fontId="4"/>
  </si>
  <si>
    <t>紀尾井町</t>
    <rPh sb="0" eb="4">
      <t>キオイチョウ</t>
    </rPh>
    <phoneticPr fontId="4"/>
  </si>
  <si>
    <t>麹町六丁目</t>
    <rPh sb="0" eb="2">
      <t>コウジマチ</t>
    </rPh>
    <rPh sb="2" eb="3">
      <t>ロク</t>
    </rPh>
    <rPh sb="3" eb="5">
      <t>チョウメ</t>
    </rPh>
    <phoneticPr fontId="4"/>
  </si>
  <si>
    <t>麹町五丁目</t>
    <rPh sb="0" eb="2">
      <t>コウジマチ</t>
    </rPh>
    <rPh sb="2" eb="3">
      <t>ゴ</t>
    </rPh>
    <rPh sb="3" eb="5">
      <t>チョウメ</t>
    </rPh>
    <phoneticPr fontId="4"/>
  </si>
  <si>
    <t>麹町四丁目</t>
    <rPh sb="0" eb="2">
      <t>コウジマチ</t>
    </rPh>
    <rPh sb="2" eb="3">
      <t>ヨン</t>
    </rPh>
    <rPh sb="3" eb="5">
      <t>チョウメ</t>
    </rPh>
    <phoneticPr fontId="4"/>
  </si>
  <si>
    <t>麹町三丁目</t>
    <rPh sb="0" eb="2">
      <t>コウジマチ</t>
    </rPh>
    <rPh sb="2" eb="3">
      <t>サン</t>
    </rPh>
    <rPh sb="3" eb="5">
      <t>チョウメ</t>
    </rPh>
    <phoneticPr fontId="4"/>
  </si>
  <si>
    <t>麹町二丁目</t>
    <rPh sb="0" eb="2">
      <t>コウジマチ</t>
    </rPh>
    <rPh sb="2" eb="3">
      <t>ニ</t>
    </rPh>
    <rPh sb="3" eb="5">
      <t>チョウメ</t>
    </rPh>
    <phoneticPr fontId="4"/>
  </si>
  <si>
    <t>麹町一丁目</t>
    <rPh sb="0" eb="2">
      <t>コウジマチ</t>
    </rPh>
    <rPh sb="2" eb="3">
      <t>イチ</t>
    </rPh>
    <rPh sb="3" eb="5">
      <t>チョウメ</t>
    </rPh>
    <phoneticPr fontId="4"/>
  </si>
  <si>
    <t>平河町二丁目</t>
    <rPh sb="0" eb="3">
      <t>ヒラカワチョウ</t>
    </rPh>
    <rPh sb="3" eb="4">
      <t>ニ</t>
    </rPh>
    <rPh sb="4" eb="6">
      <t>チョウメ</t>
    </rPh>
    <phoneticPr fontId="4"/>
  </si>
  <si>
    <t>平河町一丁目</t>
    <rPh sb="0" eb="3">
      <t>ヒラカワチョウ</t>
    </rPh>
    <rPh sb="3" eb="4">
      <t>イチ</t>
    </rPh>
    <rPh sb="4" eb="6">
      <t>チョウメ</t>
    </rPh>
    <phoneticPr fontId="4"/>
  </si>
  <si>
    <t>隼町</t>
    <rPh sb="0" eb="2">
      <t>ハヤトチョウ</t>
    </rPh>
    <phoneticPr fontId="4"/>
  </si>
  <si>
    <t>永田町二丁目</t>
    <rPh sb="0" eb="3">
      <t>ナガタチョウ</t>
    </rPh>
    <rPh sb="3" eb="4">
      <t>ニ</t>
    </rPh>
    <rPh sb="4" eb="6">
      <t>チョウメ</t>
    </rPh>
    <phoneticPr fontId="4"/>
  </si>
  <si>
    <t>永田町一丁目</t>
    <rPh sb="0" eb="3">
      <t>ナガタチョウ</t>
    </rPh>
    <rPh sb="3" eb="4">
      <t>イチ</t>
    </rPh>
    <rPh sb="4" eb="6">
      <t>チョウメ</t>
    </rPh>
    <phoneticPr fontId="4"/>
  </si>
  <si>
    <t>霞が関三丁目</t>
    <rPh sb="0" eb="3">
      <t>カスミガセキ</t>
    </rPh>
    <rPh sb="3" eb="4">
      <t>サン</t>
    </rPh>
    <rPh sb="4" eb="6">
      <t>チョウメ</t>
    </rPh>
    <phoneticPr fontId="4"/>
  </si>
  <si>
    <t>霞が関二丁目</t>
    <rPh sb="0" eb="3">
      <t>カスミガセキ</t>
    </rPh>
    <rPh sb="3" eb="4">
      <t>ニ</t>
    </rPh>
    <rPh sb="4" eb="6">
      <t>チョウメ</t>
    </rPh>
    <phoneticPr fontId="4"/>
  </si>
  <si>
    <t>霞が関一丁目</t>
    <rPh sb="0" eb="3">
      <t>カスミガセキ</t>
    </rPh>
    <rPh sb="3" eb="4">
      <t>イチ</t>
    </rPh>
    <rPh sb="4" eb="6">
      <t>チョウメ</t>
    </rPh>
    <phoneticPr fontId="4"/>
  </si>
  <si>
    <t>有楽町二丁目</t>
    <rPh sb="0" eb="3">
      <t>ユウラクチョウ</t>
    </rPh>
    <rPh sb="3" eb="4">
      <t>ニ</t>
    </rPh>
    <rPh sb="4" eb="6">
      <t>チョウメ</t>
    </rPh>
    <phoneticPr fontId="4"/>
  </si>
  <si>
    <t>有楽町一丁目</t>
    <rPh sb="0" eb="3">
      <t>ユウラクチョウ</t>
    </rPh>
    <rPh sb="3" eb="4">
      <t>イチ</t>
    </rPh>
    <rPh sb="4" eb="6">
      <t>チョウメ</t>
    </rPh>
    <phoneticPr fontId="4"/>
  </si>
  <si>
    <t>内幸町二丁目</t>
    <rPh sb="0" eb="3">
      <t>ウチサイワイチョウ</t>
    </rPh>
    <rPh sb="3" eb="4">
      <t>ニ</t>
    </rPh>
    <rPh sb="4" eb="6">
      <t>チョウメ</t>
    </rPh>
    <phoneticPr fontId="4"/>
  </si>
  <si>
    <t>内幸町一丁目</t>
    <rPh sb="0" eb="3">
      <t>ウチサイワイチョウ</t>
    </rPh>
    <rPh sb="3" eb="4">
      <t>イチ</t>
    </rPh>
    <rPh sb="4" eb="6">
      <t>チョウメ</t>
    </rPh>
    <phoneticPr fontId="4"/>
  </si>
  <si>
    <t>大手町二丁目</t>
    <rPh sb="0" eb="3">
      <t>オオテマチ</t>
    </rPh>
    <rPh sb="3" eb="4">
      <t>ニ</t>
    </rPh>
    <rPh sb="4" eb="6">
      <t>チョウメ</t>
    </rPh>
    <phoneticPr fontId="4"/>
  </si>
  <si>
    <t>大手町一丁目</t>
    <rPh sb="0" eb="3">
      <t>オオテマチ</t>
    </rPh>
    <rPh sb="3" eb="4">
      <t>イチ</t>
    </rPh>
    <rPh sb="4" eb="6">
      <t>チョウメ</t>
    </rPh>
    <phoneticPr fontId="4"/>
  </si>
  <si>
    <t>丸の内三丁目</t>
    <rPh sb="0" eb="3">
      <t>マルノウチ</t>
    </rPh>
    <rPh sb="3" eb="4">
      <t>サン</t>
    </rPh>
    <rPh sb="4" eb="6">
      <t>チョウメ</t>
    </rPh>
    <phoneticPr fontId="4"/>
  </si>
  <si>
    <t>丸の内二丁目</t>
    <rPh sb="0" eb="3">
      <t>マルノウチ</t>
    </rPh>
    <rPh sb="3" eb="4">
      <t>ニ</t>
    </rPh>
    <rPh sb="4" eb="6">
      <t>チョウメ</t>
    </rPh>
    <phoneticPr fontId="4"/>
  </si>
  <si>
    <t>丸の内一丁目</t>
    <rPh sb="0" eb="3">
      <t>マルノウチ</t>
    </rPh>
    <rPh sb="3" eb="4">
      <t>イチ</t>
    </rPh>
    <rPh sb="4" eb="6">
      <t>チョウメ</t>
    </rPh>
    <phoneticPr fontId="4"/>
  </si>
  <si>
    <r>
      <t>(人／㎞</t>
    </r>
    <r>
      <rPr>
        <vertAlign val="superscript"/>
        <sz val="8"/>
        <rFont val="ＭＳ Ｐ明朝"/>
        <family val="1"/>
        <charset val="128"/>
      </rPr>
      <t>２</t>
    </r>
    <r>
      <rPr>
        <sz val="8"/>
        <rFont val="ＭＳ Ｐ明朝"/>
        <family val="1"/>
        <charset val="128"/>
      </rPr>
      <t>）</t>
    </r>
    <rPh sb="1" eb="2">
      <t>ヒト</t>
    </rPh>
    <phoneticPr fontId="4"/>
  </si>
  <si>
    <t>総　　　　　数</t>
    <rPh sb="0" eb="7">
      <t>ソウスウ</t>
    </rPh>
    <phoneticPr fontId="4"/>
  </si>
  <si>
    <t>人 口 密 度</t>
    <rPh sb="0" eb="7">
      <t>ジンコウミツド</t>
    </rPh>
    <phoneticPr fontId="4"/>
  </si>
  <si>
    <t>人　　　　　　　　　　　　口</t>
    <rPh sb="0" eb="14">
      <t>ジンコウ</t>
    </rPh>
    <phoneticPr fontId="4"/>
  </si>
  <si>
    <t>面　積（㎡）</t>
    <rPh sb="0" eb="3">
      <t>メンセキ</t>
    </rPh>
    <phoneticPr fontId="4"/>
  </si>
  <si>
    <t>地　域（町丁名）</t>
    <rPh sb="0" eb="3">
      <t>チイキ</t>
    </rPh>
    <rPh sb="4" eb="5">
      <t>マチ</t>
    </rPh>
    <rPh sb="5" eb="6">
      <t>チョウメ</t>
    </rPh>
    <rPh sb="6" eb="7">
      <t>メイ</t>
    </rPh>
    <phoneticPr fontId="4"/>
  </si>
  <si>
    <t>　　　　　　（令和５年１月１日現在）</t>
    <rPh sb="7" eb="9">
      <t>レイワ</t>
    </rPh>
    <rPh sb="10" eb="11">
      <t>ネン</t>
    </rPh>
    <rPh sb="11" eb="12">
      <t>ヘイネン</t>
    </rPh>
    <phoneticPr fontId="4"/>
  </si>
  <si>
    <t>１．８　町丁目別世帯・人口及び面積</t>
    <rPh sb="4" eb="5">
      <t>マチ</t>
    </rPh>
    <rPh sb="5" eb="7">
      <t>チョウメ</t>
    </rPh>
    <rPh sb="7" eb="8">
      <t>ベツ</t>
    </rPh>
    <rPh sb="8" eb="10">
      <t>セタイ</t>
    </rPh>
    <rPh sb="11" eb="13">
      <t>ジンコウ</t>
    </rPh>
    <rPh sb="13" eb="14">
      <t>オヨ</t>
    </rPh>
    <rPh sb="15" eb="17">
      <t>メンセキ</t>
    </rPh>
    <phoneticPr fontId="4"/>
  </si>
  <si>
    <t>資料：住民基本台帳統計資料</t>
    <rPh sb="0" eb="2">
      <t>シリョウ</t>
    </rPh>
    <rPh sb="3" eb="5">
      <t>ジュウミン</t>
    </rPh>
    <rPh sb="5" eb="7">
      <t>キホン</t>
    </rPh>
    <rPh sb="7" eb="9">
      <t>ダイチョウ</t>
    </rPh>
    <rPh sb="9" eb="13">
      <t>トウケイシリョウ</t>
    </rPh>
    <phoneticPr fontId="4"/>
  </si>
  <si>
    <t>神田相生町</t>
    <rPh sb="0" eb="2">
      <t>カンダ</t>
    </rPh>
    <rPh sb="2" eb="4">
      <t>アイオイ</t>
    </rPh>
    <rPh sb="4" eb="5">
      <t>チョウ</t>
    </rPh>
    <phoneticPr fontId="4"/>
  </si>
  <si>
    <t>神田練塀町</t>
    <rPh sb="0" eb="2">
      <t>カンダ</t>
    </rPh>
    <rPh sb="2" eb="4">
      <t>ネリベイ</t>
    </rPh>
    <rPh sb="4" eb="5">
      <t>マチ</t>
    </rPh>
    <phoneticPr fontId="4"/>
  </si>
  <si>
    <t>神田佐久間河岸</t>
    <rPh sb="0" eb="2">
      <t>カンダ</t>
    </rPh>
    <rPh sb="2" eb="5">
      <t>サクマ</t>
    </rPh>
    <rPh sb="5" eb="7">
      <t>カワギシ</t>
    </rPh>
    <phoneticPr fontId="4"/>
  </si>
  <si>
    <t>神田花岡町</t>
    <rPh sb="0" eb="2">
      <t>カンダ</t>
    </rPh>
    <rPh sb="2" eb="5">
      <t>ハナオカチョウ</t>
    </rPh>
    <phoneticPr fontId="4"/>
  </si>
  <si>
    <t>神田松永町</t>
    <rPh sb="0" eb="2">
      <t>カンダ</t>
    </rPh>
    <rPh sb="2" eb="5">
      <t>マツナガチョウ</t>
    </rPh>
    <phoneticPr fontId="4"/>
  </si>
  <si>
    <t>神田平河町</t>
    <rPh sb="0" eb="2">
      <t>カンダ</t>
    </rPh>
    <rPh sb="2" eb="5">
      <t>ヒラカワチョウ</t>
    </rPh>
    <phoneticPr fontId="4"/>
  </si>
  <si>
    <t>神田佐久間町四丁目</t>
    <rPh sb="0" eb="6">
      <t>カンダサクマチョウ</t>
    </rPh>
    <rPh sb="6" eb="7">
      <t>ヨン</t>
    </rPh>
    <rPh sb="7" eb="9">
      <t>チョウメ</t>
    </rPh>
    <phoneticPr fontId="4"/>
  </si>
  <si>
    <t>神田佐久間町三丁目</t>
    <rPh sb="0" eb="6">
      <t>カンダサクマチョウ</t>
    </rPh>
    <rPh sb="6" eb="7">
      <t>サン</t>
    </rPh>
    <rPh sb="7" eb="9">
      <t>チョウメ</t>
    </rPh>
    <phoneticPr fontId="4"/>
  </si>
  <si>
    <t>神田佐久間町二丁目</t>
    <rPh sb="0" eb="6">
      <t>カンダサクマチョウ</t>
    </rPh>
    <rPh sb="6" eb="7">
      <t>ニ</t>
    </rPh>
    <rPh sb="7" eb="9">
      <t>チョウメ</t>
    </rPh>
    <phoneticPr fontId="4"/>
  </si>
  <si>
    <t>神田佐久間町一丁目</t>
    <rPh sb="0" eb="6">
      <t>カンダサクマチョウ</t>
    </rPh>
    <rPh sb="6" eb="7">
      <t>イチ</t>
    </rPh>
    <rPh sb="7" eb="9">
      <t>チョウメ</t>
    </rPh>
    <phoneticPr fontId="4"/>
  </si>
  <si>
    <t>神田和泉町</t>
    <rPh sb="0" eb="2">
      <t>カンダ</t>
    </rPh>
    <rPh sb="2" eb="5">
      <t>イズミチョウ</t>
    </rPh>
    <phoneticPr fontId="4"/>
  </si>
  <si>
    <t>東神田三丁目</t>
    <rPh sb="0" eb="1">
      <t>ヒガシ</t>
    </rPh>
    <rPh sb="1" eb="3">
      <t>カンダ</t>
    </rPh>
    <rPh sb="3" eb="4">
      <t>サン</t>
    </rPh>
    <rPh sb="4" eb="6">
      <t>チョウメ</t>
    </rPh>
    <phoneticPr fontId="4"/>
  </si>
  <si>
    <t>東神田二丁目</t>
    <rPh sb="0" eb="1">
      <t>ヒガシ</t>
    </rPh>
    <rPh sb="1" eb="3">
      <t>カンダ</t>
    </rPh>
    <rPh sb="3" eb="4">
      <t>ニ</t>
    </rPh>
    <rPh sb="4" eb="6">
      <t>チョウメ</t>
    </rPh>
    <phoneticPr fontId="4"/>
  </si>
  <si>
    <t>東神田一丁目</t>
    <rPh sb="0" eb="1">
      <t>ヒガシ</t>
    </rPh>
    <rPh sb="1" eb="3">
      <t>カンダ</t>
    </rPh>
    <rPh sb="3" eb="4">
      <t>イチ</t>
    </rPh>
    <rPh sb="4" eb="6">
      <t>チョウメ</t>
    </rPh>
    <phoneticPr fontId="4"/>
  </si>
  <si>
    <t>神田岩本町</t>
    <rPh sb="0" eb="2">
      <t>カンダ</t>
    </rPh>
    <rPh sb="2" eb="5">
      <t>イワモトチョウ</t>
    </rPh>
    <phoneticPr fontId="4"/>
  </si>
  <si>
    <t>神田東紺屋町</t>
    <rPh sb="0" eb="2">
      <t>カンダ</t>
    </rPh>
    <rPh sb="2" eb="3">
      <t>ヒガシ</t>
    </rPh>
    <rPh sb="3" eb="5">
      <t>コンヤ</t>
    </rPh>
    <rPh sb="5" eb="6">
      <t>マチ</t>
    </rPh>
    <phoneticPr fontId="4"/>
  </si>
  <si>
    <t>神田東松下町</t>
    <rPh sb="0" eb="2">
      <t>カンダ</t>
    </rPh>
    <rPh sb="2" eb="3">
      <t>ヒガシ</t>
    </rPh>
    <rPh sb="3" eb="4">
      <t>マツ</t>
    </rPh>
    <rPh sb="4" eb="6">
      <t>シタマチ</t>
    </rPh>
    <phoneticPr fontId="4"/>
  </si>
  <si>
    <t>神田西福田町</t>
    <rPh sb="0" eb="2">
      <t>カンダ</t>
    </rPh>
    <rPh sb="2" eb="3">
      <t>ニシ</t>
    </rPh>
    <rPh sb="3" eb="5">
      <t>フクダ</t>
    </rPh>
    <rPh sb="5" eb="6">
      <t>マチ</t>
    </rPh>
    <phoneticPr fontId="4"/>
  </si>
  <si>
    <t>岩本町三丁目</t>
    <rPh sb="0" eb="3">
      <t>イワモトチョウ</t>
    </rPh>
    <rPh sb="3" eb="4">
      <t>サン</t>
    </rPh>
    <rPh sb="4" eb="6">
      <t>チョウメ</t>
    </rPh>
    <phoneticPr fontId="4"/>
  </si>
  <si>
    <t>岩本町二丁目</t>
    <rPh sb="0" eb="3">
      <t>イワモトチョウ</t>
    </rPh>
    <rPh sb="3" eb="4">
      <t>ニ</t>
    </rPh>
    <rPh sb="4" eb="6">
      <t>チョウメ</t>
    </rPh>
    <phoneticPr fontId="4"/>
  </si>
  <si>
    <t>岩本町一丁目</t>
    <rPh sb="0" eb="3">
      <t>イワモトチョウ</t>
    </rPh>
    <rPh sb="3" eb="4">
      <t>イチ</t>
    </rPh>
    <rPh sb="4" eb="6">
      <t>チョウメ</t>
    </rPh>
    <phoneticPr fontId="4"/>
  </si>
  <si>
    <t>神田美倉町</t>
    <rPh sb="0" eb="2">
      <t>カンダ</t>
    </rPh>
    <rPh sb="2" eb="3">
      <t>ビ</t>
    </rPh>
    <rPh sb="3" eb="4">
      <t>クラ</t>
    </rPh>
    <rPh sb="4" eb="5">
      <t>マチ</t>
    </rPh>
    <phoneticPr fontId="4"/>
  </si>
  <si>
    <t>神田富山町</t>
    <rPh sb="0" eb="2">
      <t>カンダ</t>
    </rPh>
    <rPh sb="2" eb="4">
      <t>トヤマ</t>
    </rPh>
    <rPh sb="4" eb="5">
      <t>マチ</t>
    </rPh>
    <phoneticPr fontId="4"/>
  </si>
  <si>
    <t>神田北乗物町</t>
    <rPh sb="0" eb="2">
      <t>カンダ</t>
    </rPh>
    <rPh sb="2" eb="3">
      <t>キタ</t>
    </rPh>
    <rPh sb="3" eb="5">
      <t>ノリモノ</t>
    </rPh>
    <rPh sb="5" eb="6">
      <t>チョウ</t>
    </rPh>
    <phoneticPr fontId="4"/>
  </si>
  <si>
    <t>神田紺屋町</t>
    <rPh sb="0" eb="2">
      <t>カンダ</t>
    </rPh>
    <rPh sb="2" eb="4">
      <t>コンヤ</t>
    </rPh>
    <rPh sb="4" eb="5">
      <t>チョウ</t>
    </rPh>
    <phoneticPr fontId="4"/>
  </si>
  <si>
    <t>神田鍛冶町三丁目</t>
    <rPh sb="0" eb="2">
      <t>カンダ</t>
    </rPh>
    <rPh sb="2" eb="5">
      <t>カジチョウ</t>
    </rPh>
    <rPh sb="5" eb="6">
      <t>サン</t>
    </rPh>
    <rPh sb="6" eb="8">
      <t>チョウメ</t>
    </rPh>
    <phoneticPr fontId="4"/>
  </si>
  <si>
    <t>鍛冶町二丁目</t>
    <rPh sb="0" eb="3">
      <t>カジチョウ</t>
    </rPh>
    <rPh sb="3" eb="4">
      <t>ニ</t>
    </rPh>
    <rPh sb="4" eb="6">
      <t>チョウメ</t>
    </rPh>
    <phoneticPr fontId="4"/>
  </si>
  <si>
    <t>鍛冶町一丁目</t>
    <rPh sb="0" eb="3">
      <t>カジチョウ</t>
    </rPh>
    <rPh sb="3" eb="4">
      <t>イチ</t>
    </rPh>
    <rPh sb="4" eb="6">
      <t>チョウメ</t>
    </rPh>
    <phoneticPr fontId="4"/>
  </si>
  <si>
    <t>外神田六丁目</t>
    <rPh sb="0" eb="3">
      <t>ソトカンダ</t>
    </rPh>
    <rPh sb="3" eb="4">
      <t>ロク</t>
    </rPh>
    <rPh sb="4" eb="6">
      <t>チョウメ</t>
    </rPh>
    <phoneticPr fontId="4"/>
  </si>
  <si>
    <t>外神田五丁目</t>
    <rPh sb="0" eb="3">
      <t>ソトカンダ</t>
    </rPh>
    <rPh sb="3" eb="4">
      <t>ゴ</t>
    </rPh>
    <rPh sb="4" eb="6">
      <t>チョウメ</t>
    </rPh>
    <phoneticPr fontId="4"/>
  </si>
  <si>
    <t>外神田四丁目</t>
    <rPh sb="0" eb="3">
      <t>ソトカンダ</t>
    </rPh>
    <rPh sb="3" eb="4">
      <t>ヨン</t>
    </rPh>
    <rPh sb="4" eb="6">
      <t>チョウメ</t>
    </rPh>
    <phoneticPr fontId="4"/>
  </si>
  <si>
    <t>外神田三丁目</t>
    <rPh sb="0" eb="3">
      <t>ソトカンダ</t>
    </rPh>
    <rPh sb="3" eb="4">
      <t>サン</t>
    </rPh>
    <rPh sb="4" eb="6">
      <t>チョウメ</t>
    </rPh>
    <phoneticPr fontId="4"/>
  </si>
  <si>
    <t>外神田二丁目</t>
    <rPh sb="0" eb="3">
      <t>ソトカンダ</t>
    </rPh>
    <rPh sb="3" eb="4">
      <t>ニ</t>
    </rPh>
    <rPh sb="4" eb="6">
      <t>チョウメ</t>
    </rPh>
    <phoneticPr fontId="4"/>
  </si>
  <si>
    <t>外神田一丁目</t>
    <rPh sb="0" eb="3">
      <t>ソトカンダ</t>
    </rPh>
    <rPh sb="3" eb="4">
      <t>イチ</t>
    </rPh>
    <rPh sb="4" eb="6">
      <t>チョウメ</t>
    </rPh>
    <phoneticPr fontId="4"/>
  </si>
  <si>
    <t>神田須田町二丁目</t>
    <rPh sb="0" eb="2">
      <t>カンダ</t>
    </rPh>
    <rPh sb="2" eb="5">
      <t>スダチョウ</t>
    </rPh>
    <rPh sb="5" eb="6">
      <t>ニ</t>
    </rPh>
    <rPh sb="6" eb="8">
      <t>チョウメ</t>
    </rPh>
    <phoneticPr fontId="4"/>
  </si>
  <si>
    <t>神田須田町一丁目</t>
    <rPh sb="0" eb="2">
      <t>カンダ</t>
    </rPh>
    <rPh sb="2" eb="5">
      <t>スダチョウ</t>
    </rPh>
    <rPh sb="5" eb="6">
      <t>イチ</t>
    </rPh>
    <rPh sb="6" eb="8">
      <t>チョウメ</t>
    </rPh>
    <phoneticPr fontId="4"/>
  </si>
  <si>
    <t>神田淡路町二丁目</t>
    <rPh sb="0" eb="2">
      <t>カンダ</t>
    </rPh>
    <rPh sb="2" eb="5">
      <t>アワジチョウ</t>
    </rPh>
    <rPh sb="5" eb="6">
      <t>ニ</t>
    </rPh>
    <rPh sb="6" eb="8">
      <t>チョウメ</t>
    </rPh>
    <phoneticPr fontId="4"/>
  </si>
  <si>
    <t>神田淡路町一丁目</t>
    <rPh sb="0" eb="2">
      <t>カンダ</t>
    </rPh>
    <rPh sb="2" eb="5">
      <t>アワジチョウ</t>
    </rPh>
    <rPh sb="5" eb="6">
      <t>イチ</t>
    </rPh>
    <rPh sb="6" eb="8">
      <t>チョウメ</t>
    </rPh>
    <phoneticPr fontId="4"/>
  </si>
  <si>
    <t>神田多町二丁目</t>
    <rPh sb="0" eb="2">
      <t>カンダ</t>
    </rPh>
    <rPh sb="2" eb="3">
      <t>オオ</t>
    </rPh>
    <rPh sb="3" eb="4">
      <t>マチ</t>
    </rPh>
    <rPh sb="4" eb="5">
      <t>ニ</t>
    </rPh>
    <rPh sb="5" eb="7">
      <t>チョウメ</t>
    </rPh>
    <phoneticPr fontId="4"/>
  </si>
  <si>
    <t>神田司町二丁目</t>
    <rPh sb="0" eb="2">
      <t>カンダ</t>
    </rPh>
    <rPh sb="2" eb="4">
      <t>ツカサチョウ</t>
    </rPh>
    <rPh sb="4" eb="5">
      <t>ニ</t>
    </rPh>
    <rPh sb="5" eb="7">
      <t>チョウメ</t>
    </rPh>
    <phoneticPr fontId="4"/>
  </si>
  <si>
    <t>内神田三丁目</t>
    <rPh sb="0" eb="3">
      <t>ウチカンダ</t>
    </rPh>
    <rPh sb="3" eb="4">
      <t>サン</t>
    </rPh>
    <rPh sb="4" eb="6">
      <t>チョウメ</t>
    </rPh>
    <phoneticPr fontId="4"/>
  </si>
  <si>
    <t>内神田二丁目</t>
    <rPh sb="0" eb="3">
      <t>ウチカンダ</t>
    </rPh>
    <rPh sb="3" eb="4">
      <t>ニ</t>
    </rPh>
    <rPh sb="4" eb="6">
      <t>チョウメ</t>
    </rPh>
    <phoneticPr fontId="4"/>
  </si>
  <si>
    <t>内神田一丁目</t>
    <rPh sb="0" eb="3">
      <t>ウチカンダ</t>
    </rPh>
    <rPh sb="3" eb="4">
      <t>イチ</t>
    </rPh>
    <rPh sb="4" eb="6">
      <t>チョウメ</t>
    </rPh>
    <phoneticPr fontId="4"/>
  </si>
  <si>
    <t>神田美土代町</t>
    <rPh sb="0" eb="2">
      <t>カンダ</t>
    </rPh>
    <rPh sb="2" eb="6">
      <t>ミドリチョウ</t>
    </rPh>
    <phoneticPr fontId="4"/>
  </si>
  <si>
    <t>神田小川町三丁目</t>
    <rPh sb="0" eb="2">
      <t>カンダ</t>
    </rPh>
    <rPh sb="2" eb="5">
      <t>オガワチョウ</t>
    </rPh>
    <rPh sb="5" eb="6">
      <t>サン</t>
    </rPh>
    <rPh sb="6" eb="8">
      <t>チョウメ</t>
    </rPh>
    <phoneticPr fontId="4"/>
  </si>
  <si>
    <t>神田小川町二丁目</t>
    <rPh sb="0" eb="2">
      <t>カンダ</t>
    </rPh>
    <rPh sb="2" eb="5">
      <t>オガワチョウ</t>
    </rPh>
    <rPh sb="5" eb="6">
      <t>ニ</t>
    </rPh>
    <rPh sb="6" eb="8">
      <t>チョウメ</t>
    </rPh>
    <phoneticPr fontId="4"/>
  </si>
  <si>
    <t>神田小川町一丁目</t>
    <rPh sb="0" eb="2">
      <t>カンダ</t>
    </rPh>
    <rPh sb="2" eb="5">
      <t>オガワチョウ</t>
    </rPh>
    <rPh sb="5" eb="6">
      <t>イチ</t>
    </rPh>
    <rPh sb="6" eb="8">
      <t>チョウメ</t>
    </rPh>
    <phoneticPr fontId="4"/>
  </si>
  <si>
    <t>神田錦町三丁目</t>
    <rPh sb="0" eb="2">
      <t>カンダ</t>
    </rPh>
    <rPh sb="2" eb="4">
      <t>ニシキチョウ</t>
    </rPh>
    <rPh sb="4" eb="5">
      <t>サン</t>
    </rPh>
    <rPh sb="5" eb="7">
      <t>チョウメ</t>
    </rPh>
    <phoneticPr fontId="4"/>
  </si>
  <si>
    <t>神田錦町二丁目</t>
    <rPh sb="0" eb="2">
      <t>カンダ</t>
    </rPh>
    <rPh sb="2" eb="4">
      <t>ニシキチョウ</t>
    </rPh>
    <rPh sb="4" eb="5">
      <t>ニ</t>
    </rPh>
    <rPh sb="5" eb="7">
      <t>チョウメ</t>
    </rPh>
    <phoneticPr fontId="4"/>
  </si>
  <si>
    <t>神田錦町一丁目</t>
    <rPh sb="0" eb="2">
      <t>カンダ</t>
    </rPh>
    <rPh sb="2" eb="4">
      <t>ニシキチョウ</t>
    </rPh>
    <rPh sb="4" eb="5">
      <t>イチ</t>
    </rPh>
    <rPh sb="5" eb="7">
      <t>チョウメ</t>
    </rPh>
    <phoneticPr fontId="4"/>
  </si>
  <si>
    <t>神田駿河台四丁目</t>
    <rPh sb="0" eb="2">
      <t>カンダ</t>
    </rPh>
    <rPh sb="2" eb="5">
      <t>スルガダイ</t>
    </rPh>
    <rPh sb="5" eb="6">
      <t>ヨン</t>
    </rPh>
    <rPh sb="6" eb="8">
      <t>チョウメ</t>
    </rPh>
    <phoneticPr fontId="4"/>
  </si>
  <si>
    <t>神田駿河台三丁目</t>
    <rPh sb="0" eb="2">
      <t>カンダ</t>
    </rPh>
    <rPh sb="2" eb="5">
      <t>スルガダイ</t>
    </rPh>
    <rPh sb="5" eb="6">
      <t>サン</t>
    </rPh>
    <rPh sb="6" eb="8">
      <t>チョウメ</t>
    </rPh>
    <phoneticPr fontId="4"/>
  </si>
  <si>
    <t>神田駿河台二丁目</t>
    <rPh sb="0" eb="2">
      <t>カンダ</t>
    </rPh>
    <rPh sb="2" eb="5">
      <t>スルガダイ</t>
    </rPh>
    <rPh sb="5" eb="6">
      <t>ニ</t>
    </rPh>
    <rPh sb="6" eb="8">
      <t>チョウメ</t>
    </rPh>
    <phoneticPr fontId="4"/>
  </si>
  <si>
    <t>神田駿河台一丁目</t>
    <rPh sb="0" eb="2">
      <t>カンダ</t>
    </rPh>
    <rPh sb="2" eb="5">
      <t>スルガダイ</t>
    </rPh>
    <rPh sb="5" eb="6">
      <t>イチ</t>
    </rPh>
    <rPh sb="6" eb="8">
      <t>チョウメ</t>
    </rPh>
    <phoneticPr fontId="4"/>
  </si>
  <si>
    <t>神田猿楽町二丁目</t>
    <rPh sb="0" eb="2">
      <t>カンダ</t>
    </rPh>
    <rPh sb="2" eb="3">
      <t>サル</t>
    </rPh>
    <rPh sb="3" eb="4">
      <t>ラク</t>
    </rPh>
    <rPh sb="4" eb="5">
      <t>マチ</t>
    </rPh>
    <rPh sb="5" eb="6">
      <t>ニ</t>
    </rPh>
    <rPh sb="6" eb="8">
      <t>チョウメ</t>
    </rPh>
    <phoneticPr fontId="4"/>
  </si>
  <si>
    <t>神田猿楽町一丁目</t>
    <rPh sb="0" eb="2">
      <t>カンダ</t>
    </rPh>
    <rPh sb="2" eb="3">
      <t>サル</t>
    </rPh>
    <rPh sb="3" eb="4">
      <t>ラク</t>
    </rPh>
    <rPh sb="4" eb="5">
      <t>マチ</t>
    </rPh>
    <rPh sb="5" eb="6">
      <t>イチ</t>
    </rPh>
    <rPh sb="6" eb="8">
      <t>チョウメ</t>
    </rPh>
    <phoneticPr fontId="4"/>
  </si>
  <si>
    <t>西神田三丁目</t>
    <rPh sb="0" eb="3">
      <t>ニシカンダ</t>
    </rPh>
    <rPh sb="3" eb="4">
      <t>サン</t>
    </rPh>
    <rPh sb="4" eb="6">
      <t>チョウメ</t>
    </rPh>
    <phoneticPr fontId="4"/>
  </si>
  <si>
    <t>西神田二丁目</t>
    <rPh sb="0" eb="3">
      <t>ニシカンダ</t>
    </rPh>
    <rPh sb="3" eb="4">
      <t>ニ</t>
    </rPh>
    <rPh sb="4" eb="6">
      <t>チョウメ</t>
    </rPh>
    <phoneticPr fontId="4"/>
  </si>
  <si>
    <t>西神田一丁目</t>
    <rPh sb="0" eb="3">
      <t>ニシカンダ</t>
    </rPh>
    <rPh sb="3" eb="4">
      <t>１</t>
    </rPh>
    <rPh sb="4" eb="6">
      <t>チョウメ</t>
    </rPh>
    <phoneticPr fontId="4"/>
  </si>
  <si>
    <t xml:space="preserve">         　         令和２年調査から公表されており、平成27年調査の数値は比較のため遡及集計したもの。</t>
    <phoneticPr fontId="3"/>
  </si>
  <si>
    <t xml:space="preserve">        　　 （注）不詳補完値は、調査票未記入等により「不詳」と分類された値を按分等により補完した数値。</t>
    <rPh sb="13" eb="14">
      <t>チュウ</t>
    </rPh>
    <rPh sb="15" eb="20">
      <t>フショウホカンチ</t>
    </rPh>
    <rPh sb="22" eb="25">
      <t>チョウサヒョウ</t>
    </rPh>
    <rPh sb="25" eb="26">
      <t>ミ</t>
    </rPh>
    <rPh sb="26" eb="28">
      <t>キニュウ</t>
    </rPh>
    <rPh sb="28" eb="29">
      <t>トウ</t>
    </rPh>
    <rPh sb="33" eb="35">
      <t>フショウ</t>
    </rPh>
    <rPh sb="37" eb="39">
      <t>ブンルイ</t>
    </rPh>
    <rPh sb="42" eb="43">
      <t>アタイ</t>
    </rPh>
    <rPh sb="44" eb="46">
      <t>アンブン</t>
    </rPh>
    <rPh sb="46" eb="47">
      <t>トウ</t>
    </rPh>
    <rPh sb="50" eb="52">
      <t>ホカン</t>
    </rPh>
    <rPh sb="54" eb="56">
      <t>スウチ</t>
    </rPh>
    <phoneticPr fontId="3"/>
  </si>
  <si>
    <t>　　　　資料：国勢調査結果</t>
    <rPh sb="4" eb="6">
      <t>シリョウ</t>
    </rPh>
    <rPh sb="7" eb="9">
      <t>コクセイ</t>
    </rPh>
    <rPh sb="9" eb="11">
      <t>チョウサ</t>
    </rPh>
    <rPh sb="11" eb="13">
      <t>ケッカ</t>
    </rPh>
    <phoneticPr fontId="4"/>
  </si>
  <si>
    <t>不詳補完値</t>
    <rPh sb="0" eb="2">
      <t>フショウ</t>
    </rPh>
    <rPh sb="2" eb="4">
      <t>ホカン</t>
    </rPh>
    <rPh sb="4" eb="5">
      <t>チ</t>
    </rPh>
    <phoneticPr fontId="3"/>
  </si>
  <si>
    <t>H2</t>
    <phoneticPr fontId="4"/>
  </si>
  <si>
    <t>S22</t>
    <phoneticPr fontId="3"/>
  </si>
  <si>
    <t>　　（2）　昼間人口</t>
    <rPh sb="6" eb="8">
      <t>チュウカン</t>
    </rPh>
    <rPh sb="8" eb="10">
      <t>ヤカンジンコウ</t>
    </rPh>
    <phoneticPr fontId="4"/>
  </si>
  <si>
    <t>　　(1)　夜間人口</t>
    <rPh sb="6" eb="10">
      <t>ヤカンジンコウ</t>
    </rPh>
    <phoneticPr fontId="4"/>
  </si>
  <si>
    <t>１．９    国勢調査人口の推移</t>
    <rPh sb="7" eb="9">
      <t>コクセイ</t>
    </rPh>
    <rPh sb="9" eb="11">
      <t>チョウサ</t>
    </rPh>
    <rPh sb="11" eb="13">
      <t>ジンコウ</t>
    </rPh>
    <rPh sb="14" eb="16">
      <t>スイイ</t>
    </rPh>
    <phoneticPr fontId="4"/>
  </si>
  <si>
    <t>　資料：令和２年国勢調査</t>
    <rPh sb="1" eb="3">
      <t>シリョウ</t>
    </rPh>
    <rPh sb="4" eb="6">
      <t>レイワ</t>
    </rPh>
    <rPh sb="7" eb="8">
      <t>ネン</t>
    </rPh>
    <rPh sb="8" eb="10">
      <t>コクセイ</t>
    </rPh>
    <rPh sb="10" eb="12">
      <t>チョウサ</t>
    </rPh>
    <phoneticPr fontId="4"/>
  </si>
  <si>
    <t>不　　　　　詳</t>
  </si>
  <si>
    <t>小計100以上</t>
    <rPh sb="0" eb="2">
      <t>ショウケイ</t>
    </rPh>
    <rPh sb="5" eb="7">
      <t>イジョウ</t>
    </rPh>
    <phoneticPr fontId="4"/>
  </si>
  <si>
    <t>小計65－69</t>
    <rPh sb="0" eb="2">
      <t>ショウケイ</t>
    </rPh>
    <phoneticPr fontId="4"/>
  </si>
  <si>
    <t>小計95－99</t>
    <rPh sb="0" eb="2">
      <t>ショウケイ</t>
    </rPh>
    <phoneticPr fontId="4"/>
  </si>
  <si>
    <t>小計60－64</t>
    <rPh sb="0" eb="2">
      <t>ショウケイ</t>
    </rPh>
    <phoneticPr fontId="4"/>
  </si>
  <si>
    <t>小計90－94</t>
    <rPh sb="0" eb="2">
      <t>ショウケイ</t>
    </rPh>
    <phoneticPr fontId="4"/>
  </si>
  <si>
    <t>小計55－59</t>
    <rPh sb="0" eb="2">
      <t>ショウケイ</t>
    </rPh>
    <phoneticPr fontId="4"/>
  </si>
  <si>
    <t>小計85－89</t>
    <rPh sb="0" eb="2">
      <t>ショウケイ</t>
    </rPh>
    <phoneticPr fontId="4"/>
  </si>
  <si>
    <t>小計50－54</t>
    <rPh sb="0" eb="2">
      <t>ショウケイ</t>
    </rPh>
    <phoneticPr fontId="4"/>
  </si>
  <si>
    <t>小計80－84</t>
    <rPh sb="0" eb="2">
      <t>ショウケイ</t>
    </rPh>
    <phoneticPr fontId="4"/>
  </si>
  <si>
    <t>小計45－49</t>
    <rPh sb="0" eb="2">
      <t>ショウケイ</t>
    </rPh>
    <phoneticPr fontId="4"/>
  </si>
  <si>
    <t>小計75－79</t>
    <rPh sb="0" eb="2">
      <t>ショウケイ</t>
    </rPh>
    <phoneticPr fontId="4"/>
  </si>
  <si>
    <t>小計40－44</t>
    <rPh sb="0" eb="2">
      <t>ショウケイ</t>
    </rPh>
    <phoneticPr fontId="4"/>
  </si>
  <si>
    <t>小計70－74</t>
    <rPh sb="0" eb="2">
      <t>ショウケイ</t>
    </rPh>
    <phoneticPr fontId="4"/>
  </si>
  <si>
    <t>小計35－39</t>
    <rPh sb="0" eb="2">
      <t>ショウケイ</t>
    </rPh>
    <phoneticPr fontId="4"/>
  </si>
  <si>
    <t xml:space="preserve"> (令和２年10月１日現在）</t>
    <rPh sb="2" eb="4">
      <t>レイワ</t>
    </rPh>
    <phoneticPr fontId="4"/>
  </si>
  <si>
    <t>　  (1)　年齢別夜間人口</t>
    <rPh sb="7" eb="9">
      <t>ネンレイ</t>
    </rPh>
    <rPh sb="9" eb="10">
      <t>ベツ</t>
    </rPh>
    <rPh sb="10" eb="12">
      <t>ヤカン</t>
    </rPh>
    <rPh sb="12" eb="14">
      <t>ジンコウ</t>
    </rPh>
    <phoneticPr fontId="4"/>
  </si>
  <si>
    <t>１．10　国勢調査人口</t>
    <rPh sb="5" eb="9">
      <t>コクセイチョウサ</t>
    </rPh>
    <rPh sb="9" eb="11">
      <t>ジンコウ</t>
    </rPh>
    <phoneticPr fontId="4"/>
  </si>
  <si>
    <t>　　　　　             （注）集計値は按分による小数点以下四捨五入のため総数と内訳の計は一致していない</t>
    <rPh sb="19" eb="20">
      <t>チュウ</t>
    </rPh>
    <rPh sb="21" eb="23">
      <t>シュウケイ</t>
    </rPh>
    <rPh sb="23" eb="24">
      <t>チ</t>
    </rPh>
    <rPh sb="25" eb="27">
      <t>アンブン</t>
    </rPh>
    <rPh sb="30" eb="33">
      <t>ショウスウテン</t>
    </rPh>
    <rPh sb="33" eb="35">
      <t>イカ</t>
    </rPh>
    <rPh sb="35" eb="39">
      <t>シシャゴニュウ</t>
    </rPh>
    <rPh sb="42" eb="44">
      <t>ソウスウ</t>
    </rPh>
    <rPh sb="45" eb="47">
      <t>ウチワケ</t>
    </rPh>
    <rPh sb="48" eb="49">
      <t>ケイ</t>
    </rPh>
    <rPh sb="50" eb="52">
      <t>イッチ</t>
    </rPh>
    <phoneticPr fontId="4"/>
  </si>
  <si>
    <t>　　　　　           　　　　　　　　　　　　　　　　　　　　　　　　　　　　　　　　　　 （注）昼間人口は推計値である</t>
    <rPh sb="54" eb="56">
      <t>チュウカン</t>
    </rPh>
    <rPh sb="56" eb="58">
      <t>ジンコウ</t>
    </rPh>
    <rPh sb="59" eb="62">
      <t>スイテイチ</t>
    </rPh>
    <phoneticPr fontId="4"/>
  </si>
  <si>
    <t>　　　　　           　　　　　　　　　　　　　　　　　　　　　　　　　　　　　　　　　　 （注）Xは秘匿数字</t>
    <rPh sb="56" eb="58">
      <t>ヒトク</t>
    </rPh>
    <rPh sb="58" eb="60">
      <t>スウジ</t>
    </rPh>
    <phoneticPr fontId="4"/>
  </si>
  <si>
    <t>　資料：令和２年国勢調査、令和２年国勢調査による東京都の昼間人口</t>
    <rPh sb="1" eb="3">
      <t>シリョウ</t>
    </rPh>
    <rPh sb="4" eb="6">
      <t>レイワ</t>
    </rPh>
    <rPh sb="7" eb="8">
      <t>ネン</t>
    </rPh>
    <rPh sb="8" eb="10">
      <t>コクセイ</t>
    </rPh>
    <rPh sb="10" eb="12">
      <t>チョウサ</t>
    </rPh>
    <rPh sb="13" eb="15">
      <t>レイワ</t>
    </rPh>
    <rPh sb="17" eb="19">
      <t>コクセイ</t>
    </rPh>
    <rPh sb="19" eb="21">
      <t>チョウサ</t>
    </rPh>
    <rPh sb="24" eb="27">
      <t>トウキョウト</t>
    </rPh>
    <rPh sb="28" eb="30">
      <t>チュウカン</t>
    </rPh>
    <rPh sb="30" eb="32">
      <t>ジンコウ</t>
    </rPh>
    <phoneticPr fontId="4"/>
  </si>
  <si>
    <t>-</t>
  </si>
  <si>
    <t>神田三崎町三丁目</t>
    <rPh sb="0" eb="2">
      <t>カンダ</t>
    </rPh>
    <rPh sb="2" eb="5">
      <t>ミサキチョウ</t>
    </rPh>
    <rPh sb="5" eb="7">
      <t>サンチョウメ</t>
    </rPh>
    <rPh sb="7" eb="8">
      <t>チョウメ</t>
    </rPh>
    <phoneticPr fontId="4"/>
  </si>
  <si>
    <t>X</t>
  </si>
  <si>
    <t>西神田一丁目</t>
    <rPh sb="0" eb="3">
      <t>ニシカンダ</t>
    </rPh>
    <rPh sb="3" eb="4">
      <t>イチ</t>
    </rPh>
    <rPh sb="4" eb="6">
      <t>チョウメ</t>
    </rPh>
    <phoneticPr fontId="4"/>
  </si>
  <si>
    <t>総　　　数</t>
    <rPh sb="0" eb="5">
      <t>ソウスウ</t>
    </rPh>
    <phoneticPr fontId="4"/>
  </si>
  <si>
    <t>昼間人口　</t>
    <rPh sb="0" eb="2">
      <t>ヒルマ</t>
    </rPh>
    <rPh sb="2" eb="4">
      <t>ジンコウ</t>
    </rPh>
    <phoneticPr fontId="4"/>
  </si>
  <si>
    <t>夜間人口</t>
    <rPh sb="0" eb="4">
      <t>ヤカンジンコウ</t>
    </rPh>
    <phoneticPr fontId="4"/>
  </si>
  <si>
    <t>地　　　域</t>
    <rPh sb="0" eb="5">
      <t>チイキ</t>
    </rPh>
    <phoneticPr fontId="4"/>
  </si>
  <si>
    <t xml:space="preserve">昼間人口 </t>
    <rPh sb="0" eb="2">
      <t>ヒルマ</t>
    </rPh>
    <rPh sb="2" eb="4">
      <t>ジンコウ</t>
    </rPh>
    <phoneticPr fontId="4"/>
  </si>
  <si>
    <t>（令和２年10月１日現在）</t>
    <rPh sb="1" eb="3">
      <t>レイワ</t>
    </rPh>
    <phoneticPr fontId="4"/>
  </si>
  <si>
    <t>　　(2)　町丁目別昼夜間人口</t>
    <rPh sb="6" eb="7">
      <t>マチ</t>
    </rPh>
    <rPh sb="7" eb="9">
      <t>チョウメ</t>
    </rPh>
    <rPh sb="9" eb="10">
      <t>ベツ</t>
    </rPh>
    <rPh sb="10" eb="11">
      <t>ヒル</t>
    </rPh>
    <rPh sb="11" eb="12">
      <t>ヨル</t>
    </rPh>
    <rPh sb="12" eb="13">
      <t>カン</t>
    </rPh>
    <rPh sb="13" eb="15">
      <t>ジンコウ</t>
    </rPh>
    <phoneticPr fontId="4"/>
  </si>
  <si>
    <t>　資料：地域振興部コミュニティ総務課</t>
    <rPh sb="1" eb="3">
      <t>シリョウ</t>
    </rPh>
    <rPh sb="4" eb="6">
      <t>チイキ</t>
    </rPh>
    <rPh sb="6" eb="8">
      <t>シンコウ</t>
    </rPh>
    <rPh sb="8" eb="9">
      <t>ブ</t>
    </rPh>
    <rPh sb="15" eb="17">
      <t>ソウム</t>
    </rPh>
    <rPh sb="17" eb="18">
      <t>カ</t>
    </rPh>
    <phoneticPr fontId="4"/>
  </si>
  <si>
    <t>実　　施　　率
（％）</t>
    <rPh sb="0" eb="7">
      <t>ジッシリツ</t>
    </rPh>
    <phoneticPr fontId="4"/>
  </si>
  <si>
    <r>
      <t>実 　施 　済 　面 　積
（㎞</t>
    </r>
    <r>
      <rPr>
        <vertAlign val="superscript"/>
        <sz val="8"/>
        <rFont val="ＭＳ Ｐ明朝"/>
        <family val="1"/>
        <charset val="128"/>
      </rPr>
      <t>２</t>
    </r>
    <r>
      <rPr>
        <sz val="8"/>
        <rFont val="ＭＳ Ｐ明朝"/>
        <family val="1"/>
        <charset val="128"/>
      </rPr>
      <t>）</t>
    </r>
    <rPh sb="0" eb="4">
      <t>ジッシ</t>
    </rPh>
    <rPh sb="6" eb="7">
      <t>ズ</t>
    </rPh>
    <rPh sb="9" eb="13">
      <t>メンセキ</t>
    </rPh>
    <phoneticPr fontId="4"/>
  </si>
  <si>
    <r>
      <t>市　 街 　地 　面 　積
（㎞</t>
    </r>
    <r>
      <rPr>
        <vertAlign val="superscript"/>
        <sz val="8"/>
        <rFont val="ＭＳ Ｐ明朝"/>
        <family val="1"/>
        <charset val="128"/>
      </rPr>
      <t>２</t>
    </r>
    <r>
      <rPr>
        <sz val="8"/>
        <rFont val="ＭＳ Ｐ明朝"/>
        <family val="1"/>
        <charset val="128"/>
      </rPr>
      <t>）</t>
    </r>
    <rPh sb="0" eb="7">
      <t>シガイチ</t>
    </rPh>
    <rPh sb="9" eb="13">
      <t>メンセキ</t>
    </rPh>
    <phoneticPr fontId="4"/>
  </si>
  <si>
    <r>
      <t>全　　面　　積
（㎞</t>
    </r>
    <r>
      <rPr>
        <vertAlign val="superscript"/>
        <sz val="8"/>
        <rFont val="ＭＳ Ｐ明朝"/>
        <family val="1"/>
        <charset val="128"/>
      </rPr>
      <t>２</t>
    </r>
    <r>
      <rPr>
        <sz val="8"/>
        <rFont val="ＭＳ Ｐ明朝"/>
        <family val="1"/>
        <charset val="128"/>
      </rPr>
      <t>）</t>
    </r>
    <rPh sb="0" eb="1">
      <t>ゼン</t>
    </rPh>
    <rPh sb="3" eb="4">
      <t>メン</t>
    </rPh>
    <rPh sb="6" eb="7">
      <t>セキ</t>
    </rPh>
    <phoneticPr fontId="4"/>
  </si>
  <si>
    <t>（令和５年４月１日現在）</t>
    <rPh sb="1" eb="3">
      <t>レイワ</t>
    </rPh>
    <phoneticPr fontId="4"/>
  </si>
  <si>
    <t>１．11　住居表示実施状況</t>
    <rPh sb="5" eb="7">
      <t>ジュウキョ</t>
    </rPh>
    <rPh sb="7" eb="9">
      <t>ヒョウジ</t>
    </rPh>
    <rPh sb="9" eb="11">
      <t>ジッシ</t>
    </rPh>
    <rPh sb="11" eb="13">
      <t>ジョウキョウ</t>
    </rPh>
    <phoneticPr fontId="4"/>
  </si>
  <si>
    <t>　資料：地域振興部総合窓口課</t>
    <rPh sb="1" eb="3">
      <t>シリョウ</t>
    </rPh>
    <rPh sb="4" eb="6">
      <t>チイキ</t>
    </rPh>
    <rPh sb="6" eb="8">
      <t>シンコウ</t>
    </rPh>
    <rPh sb="8" eb="9">
      <t>ブ</t>
    </rPh>
    <rPh sb="9" eb="11">
      <t>ソウゴウ</t>
    </rPh>
    <rPh sb="11" eb="13">
      <t>マドグチ</t>
    </rPh>
    <rPh sb="13" eb="14">
      <t>カ</t>
    </rPh>
    <phoneticPr fontId="4"/>
  </si>
  <si>
    <t xml:space="preserve"> 年</t>
  </si>
  <si>
    <r>
      <t>令和</t>
    </r>
    <r>
      <rPr>
        <sz val="8"/>
        <rFont val="ＭＳ 明朝"/>
        <family val="1"/>
        <charset val="128"/>
      </rPr>
      <t xml:space="preserve">  </t>
    </r>
    <r>
      <rPr>
        <sz val="8"/>
        <rFont val="ＭＳ Ｐ明朝"/>
        <family val="1"/>
        <charset val="128"/>
      </rPr>
      <t>2</t>
    </r>
    <rPh sb="0" eb="2">
      <t>レイワ</t>
    </rPh>
    <phoneticPr fontId="3"/>
  </si>
  <si>
    <t>平成  26</t>
    <rPh sb="0" eb="2">
      <t>ヘイセイ</t>
    </rPh>
    <phoneticPr fontId="4"/>
  </si>
  <si>
    <t>増減数</t>
    <rPh sb="0" eb="2">
      <t>ゾウゲン</t>
    </rPh>
    <rPh sb="2" eb="3">
      <t>スウ</t>
    </rPh>
    <phoneticPr fontId="4"/>
  </si>
  <si>
    <t>年　次</t>
    <rPh sb="0" eb="3">
      <t>ネンジ</t>
    </rPh>
    <phoneticPr fontId="4"/>
  </si>
  <si>
    <t>戸籍人口</t>
    <rPh sb="0" eb="2">
      <t>コセキ</t>
    </rPh>
    <rPh sb="2" eb="4">
      <t>ジンコウ</t>
    </rPh>
    <phoneticPr fontId="4"/>
  </si>
  <si>
    <t>戸籍数</t>
    <rPh sb="0" eb="2">
      <t>コセキ</t>
    </rPh>
    <rPh sb="2" eb="3">
      <t>スウ</t>
    </rPh>
    <phoneticPr fontId="4"/>
  </si>
  <si>
    <t>区　分</t>
    <rPh sb="0" eb="3">
      <t>クブン</t>
    </rPh>
    <phoneticPr fontId="4"/>
  </si>
  <si>
    <t>(各年４月１日現在）</t>
    <phoneticPr fontId="4"/>
  </si>
  <si>
    <t>　　　　　　　　　　　　　　　　　　　　　　</t>
    <phoneticPr fontId="4"/>
  </si>
  <si>
    <t>１．12　戸籍数及び戸籍人口</t>
    <rPh sb="5" eb="7">
      <t>コセキ</t>
    </rPh>
    <rPh sb="7" eb="8">
      <t>スウ</t>
    </rPh>
    <rPh sb="8" eb="9">
      <t>オヨ</t>
    </rPh>
    <rPh sb="10" eb="12">
      <t>コセキ</t>
    </rPh>
    <rPh sb="12" eb="14">
      <t>ジンコウ</t>
    </rPh>
    <phoneticPr fontId="4"/>
  </si>
  <si>
    <t>　資料：外国人人口統計資料</t>
    <rPh sb="1" eb="3">
      <t>シリョウ</t>
    </rPh>
    <rPh sb="4" eb="7">
      <t>ガイコクジン</t>
    </rPh>
    <rPh sb="7" eb="9">
      <t>ジンコウ</t>
    </rPh>
    <rPh sb="9" eb="11">
      <t>トウケイ</t>
    </rPh>
    <rPh sb="11" eb="13">
      <t>シリョウ</t>
    </rPh>
    <phoneticPr fontId="4"/>
  </si>
  <si>
    <t>その他</t>
    <rPh sb="2" eb="3">
      <t>タ</t>
    </rPh>
    <phoneticPr fontId="4"/>
  </si>
  <si>
    <t>ロシア</t>
    <phoneticPr fontId="4"/>
  </si>
  <si>
    <t>英国</t>
    <rPh sb="0" eb="2">
      <t>エイコク</t>
    </rPh>
    <phoneticPr fontId="4"/>
  </si>
  <si>
    <t>フィリピン</t>
    <phoneticPr fontId="4"/>
  </si>
  <si>
    <t>インド</t>
    <phoneticPr fontId="4"/>
  </si>
  <si>
    <t>フランス</t>
    <phoneticPr fontId="4"/>
  </si>
  <si>
    <t>ベトナム</t>
    <phoneticPr fontId="4"/>
  </si>
  <si>
    <t>米国</t>
    <rPh sb="0" eb="2">
      <t>ベイコク</t>
    </rPh>
    <phoneticPr fontId="3"/>
  </si>
  <si>
    <t>台湾</t>
    <rPh sb="0" eb="2">
      <t>タイワン</t>
    </rPh>
    <phoneticPr fontId="3"/>
  </si>
  <si>
    <t>韓国</t>
    <rPh sb="0" eb="2">
      <t>カンコク</t>
    </rPh>
    <phoneticPr fontId="4"/>
  </si>
  <si>
    <t>中国</t>
    <rPh sb="0" eb="1">
      <t>ナカ</t>
    </rPh>
    <rPh sb="1" eb="2">
      <t>コク</t>
    </rPh>
    <phoneticPr fontId="4"/>
  </si>
  <si>
    <t>率　（％）</t>
    <rPh sb="0" eb="1">
      <t>リツ</t>
    </rPh>
    <phoneticPr fontId="4"/>
  </si>
  <si>
    <t>人　　　　数</t>
    <rPh sb="0" eb="6">
      <t>ニンズウ</t>
    </rPh>
    <phoneticPr fontId="4"/>
  </si>
  <si>
    <t>国　　　　　　　　名</t>
    <rPh sb="0" eb="10">
      <t>コクメイ</t>
    </rPh>
    <phoneticPr fontId="4"/>
  </si>
  <si>
    <t>(令和５年３月末現在）</t>
    <rPh sb="1" eb="3">
      <t>レイワ</t>
    </rPh>
    <rPh sb="4" eb="5">
      <t>ネン</t>
    </rPh>
    <rPh sb="5" eb="6">
      <t>ヘイネン</t>
    </rPh>
    <rPh sb="6" eb="7">
      <t>ガツ</t>
    </rPh>
    <rPh sb="7" eb="8">
      <t>マツ</t>
    </rPh>
    <rPh sb="8" eb="10">
      <t>ゲンザイ</t>
    </rPh>
    <phoneticPr fontId="4"/>
  </si>
  <si>
    <t>１．13　外国人住民数</t>
    <rPh sb="5" eb="8">
      <t>ガイコクジン</t>
    </rPh>
    <rPh sb="8" eb="10">
      <t>ジュウミン</t>
    </rPh>
    <rPh sb="10" eb="11">
      <t>スウ</t>
    </rPh>
    <phoneticPr fontId="4"/>
  </si>
  <si>
    <t>＜参考＞年齢別人口構成（令和５年１月１日現在）</t>
    <rPh sb="1" eb="3">
      <t>サンコウ</t>
    </rPh>
    <rPh sb="4" eb="7">
      <t>ネンレイベツ</t>
    </rPh>
    <rPh sb="7" eb="11">
      <t>ジンコウコウセイ</t>
    </rPh>
    <rPh sb="12" eb="14">
      <t>レイワ</t>
    </rPh>
    <rPh sb="15" eb="16">
      <t>ネン</t>
    </rPh>
    <rPh sb="17" eb="18">
      <t>ガツ</t>
    </rPh>
    <rPh sb="19" eb="20">
      <t>ニチ</t>
    </rPh>
    <rPh sb="20" eb="22">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</si>
</sst>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quot; 平&quot;&quot;成  &quot;#&quot;  年&quot;&quot;　　&quot;"/>
    <numFmt numFmtId="177" formatCode="0.00_);[Red]\(0.00\)"/>
    <numFmt numFmtId="178" formatCode="&quot; 令&quot;&quot;和  &quot;\ #&quot;  年&quot;&quot;　　&quot;"/>
    <numFmt numFmtId="179" formatCode="#,##0.0_ "/>
    <numFmt numFmtId="180" formatCode="#,##0_ ;[Red]\-#,##0\ "/>
    <numFmt numFmtId="181" formatCode="#,##0.0_ ;[Red]\-#,##0.0\ "/>
    <numFmt numFmtId="182" formatCode="#,##0_ "/>
    <numFmt numFmtId="183" formatCode="0.0_ "/>
    <numFmt numFmtId="184" formatCode="0_ "/>
    <numFmt numFmtId="185" formatCode="0.00_ "/>
    <numFmt numFmtId="186" formatCode="0.0_);[Red]\(0.0\)"/>
    <numFmt numFmtId="187" formatCode="&quot;平&quot;&quot;成&quot;#&quot;年&quot;"/>
  </numFmts>
  <fonts count="46">
    <font>
      <sz val="11"/>
      <color theme="1"/>
      <name val="游ゴシック"/>
      <family val="2"/>
      <charset val="128"/>
      <scheme val="minor"/>
    </font>
    <font>
      <sz val="11"/>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8"/>
      <color indexed="8"/>
      <name val="ＭＳ Ｐ明朝"/>
      <family val="1"/>
      <charset val="128"/>
    </font>
    <font>
      <sz val="10"/>
      <color theme="1"/>
      <name val="ＭＳ Ｐ明朝"/>
      <family val="1"/>
      <charset val="128"/>
    </font>
    <font>
      <sz val="8"/>
      <color theme="1"/>
      <name val="ＭＳ Ｐ明朝"/>
      <family val="1"/>
      <charset val="128"/>
    </font>
    <font>
      <sz val="11"/>
      <color theme="1"/>
      <name val="ＭＳ Ｐ明朝"/>
      <family val="1"/>
      <charset val="128"/>
    </font>
    <font>
      <sz val="8"/>
      <name val="ＭＳ Ｐゴシック"/>
      <family val="3"/>
      <charset val="128"/>
    </font>
    <font>
      <sz val="8"/>
      <color indexed="8"/>
      <name val="ＭＳ Ｐゴシック"/>
      <family val="3"/>
      <charset val="128"/>
    </font>
    <font>
      <u/>
      <sz val="8"/>
      <color theme="1"/>
      <name val="ＭＳ Ｐ明朝"/>
      <family val="1"/>
      <charset val="128"/>
    </font>
    <font>
      <sz val="8"/>
      <name val="ＭＳ Ｐ明朝"/>
      <family val="1"/>
      <charset val="128"/>
    </font>
    <font>
      <u/>
      <sz val="8"/>
      <color indexed="8"/>
      <name val="ＭＳ Ｐ明朝"/>
      <family val="1"/>
      <charset val="128"/>
    </font>
    <font>
      <sz val="11"/>
      <color theme="1"/>
      <name val="游ゴシック"/>
      <family val="2"/>
      <charset val="128"/>
      <scheme val="minor"/>
    </font>
    <font>
      <sz val="8"/>
      <color theme="1"/>
      <name val="ＭＳ Ｐゴシック"/>
      <family val="3"/>
      <charset val="128"/>
    </font>
    <font>
      <sz val="10"/>
      <name val="ＭＳ ゴシック"/>
      <family val="3"/>
      <charset val="128"/>
    </font>
    <font>
      <sz val="7"/>
      <name val="ＭＳ Ｐ明朝"/>
      <family val="1"/>
      <charset val="128"/>
    </font>
    <font>
      <strike/>
      <sz val="8"/>
      <name val="ＭＳ Ｐ明朝"/>
      <family val="1"/>
      <charset val="128"/>
    </font>
    <font>
      <sz val="7"/>
      <name val="ＭＳ Ｐゴシック"/>
      <family val="3"/>
      <charset val="128"/>
    </font>
    <font>
      <sz val="6"/>
      <name val="游ゴシック"/>
      <family val="3"/>
      <charset val="128"/>
    </font>
    <font>
      <sz val="8"/>
      <name val="ＭＳ ゴシック"/>
      <family val="3"/>
      <charset val="128"/>
    </font>
    <font>
      <sz val="10"/>
      <name val="ＭＳ Ｐ明朝"/>
      <family val="1"/>
      <charset val="128"/>
    </font>
    <font>
      <sz val="12"/>
      <name val="ＭＳ Ｐ明朝"/>
      <family val="1"/>
      <charset val="128"/>
    </font>
    <font>
      <sz val="10"/>
      <name val="ＭＳ Ｐゴシック"/>
      <family val="3"/>
      <charset val="128"/>
    </font>
    <font>
      <sz val="11"/>
      <name val="ＭＳ Ｐ明朝"/>
      <family val="1"/>
      <charset val="128"/>
    </font>
    <font>
      <sz val="11"/>
      <color theme="1"/>
      <name val="游ゴシック"/>
      <family val="3"/>
      <charset val="128"/>
      <scheme val="minor"/>
    </font>
    <font>
      <sz val="11"/>
      <color rgb="FFFF0000"/>
      <name val="ＭＳ Ｐゴシック"/>
      <family val="3"/>
      <charset val="128"/>
    </font>
    <font>
      <sz val="11"/>
      <color indexed="8"/>
      <name val="ＭＳ Ｐ明朝"/>
      <family val="1"/>
      <charset val="128"/>
    </font>
    <font>
      <sz val="11"/>
      <color indexed="8"/>
      <name val="ＭＳ Ｐゴシック"/>
      <family val="3"/>
      <charset val="128"/>
    </font>
    <font>
      <sz val="11"/>
      <name val="ＤＦ平成明朝体W3"/>
      <family val="1"/>
      <charset val="128"/>
    </font>
    <font>
      <sz val="9"/>
      <name val="ＭＳ Ｐゴシック"/>
      <family val="3"/>
      <charset val="128"/>
    </font>
    <font>
      <sz val="9"/>
      <color indexed="8"/>
      <name val="ＭＳ Ｐ明朝"/>
      <family val="1"/>
      <charset val="128"/>
    </font>
    <font>
      <sz val="9"/>
      <color theme="1"/>
      <name val="ＭＳ Ｐ明朝"/>
      <family val="1"/>
      <charset val="128"/>
    </font>
    <font>
      <sz val="9"/>
      <name val="ＭＳ Ｐ明朝"/>
      <family val="1"/>
      <charset val="128"/>
    </font>
    <font>
      <sz val="10"/>
      <color indexed="8"/>
      <name val="ＭＳ 明朝"/>
      <family val="1"/>
      <charset val="128"/>
    </font>
    <font>
      <sz val="10"/>
      <color indexed="8"/>
      <name val="ＭＳ Ｐゴシック"/>
      <family val="3"/>
      <charset val="128"/>
    </font>
    <font>
      <sz val="10"/>
      <color theme="1"/>
      <name val="ＭＳ ゴシック"/>
      <family val="3"/>
      <charset val="128"/>
    </font>
    <font>
      <sz val="9"/>
      <name val="ＭＳ ゴシック"/>
      <family val="3"/>
      <charset val="128"/>
    </font>
    <font>
      <vertAlign val="superscript"/>
      <sz val="8"/>
      <name val="ＭＳ Ｐ明朝"/>
      <family val="1"/>
      <charset val="128"/>
    </font>
    <font>
      <sz val="10"/>
      <color indexed="8"/>
      <name val="ＭＳ Ｐ明朝"/>
      <family val="1"/>
      <charset val="128"/>
    </font>
    <font>
      <sz val="20"/>
      <color rgb="FFFF0000"/>
      <name val="ＭＳ Ｐゴシック"/>
      <family val="3"/>
      <charset val="128"/>
    </font>
    <font>
      <b/>
      <sz val="11"/>
      <color indexed="8"/>
      <name val="ＭＳ Ｐゴシック"/>
      <family val="3"/>
      <charset val="128"/>
    </font>
    <font>
      <sz val="9"/>
      <color indexed="8"/>
      <name val="ＭＳ Ｐゴシック"/>
      <family val="3"/>
      <charset val="128"/>
    </font>
    <font>
      <sz val="7.5"/>
      <color indexed="8"/>
      <name val="ＭＳ Ｐ明朝"/>
      <family val="1"/>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67">
    <border>
      <left/>
      <right/>
      <top/>
      <bottom/>
      <diagonal/>
    </border>
    <border>
      <left/>
      <right/>
      <top style="medium">
        <color indexed="8"/>
      </top>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8"/>
      </bottom>
      <diagonal/>
    </border>
    <border>
      <left/>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8"/>
      </left>
      <right style="thin">
        <color indexed="64"/>
      </right>
      <top/>
      <bottom style="medium">
        <color indexed="8"/>
      </bottom>
      <diagonal/>
    </border>
    <border>
      <left style="thin">
        <color indexed="8"/>
      </left>
      <right/>
      <top/>
      <bottom/>
      <diagonal/>
    </border>
    <border>
      <left style="thin">
        <color indexed="8"/>
      </left>
      <right style="thin">
        <color indexed="64"/>
      </right>
      <top/>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64"/>
      </bottom>
      <diagonal/>
    </border>
    <border>
      <left/>
      <right style="thin">
        <color indexed="8"/>
      </right>
      <top/>
      <bottom style="thin">
        <color indexed="64"/>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style="medium">
        <color indexed="8"/>
      </top>
      <bottom/>
      <diagonal/>
    </border>
    <border>
      <left style="thin">
        <color indexed="8"/>
      </left>
      <right/>
      <top style="medium">
        <color indexed="8"/>
      </top>
      <bottom/>
      <diagonal/>
    </border>
    <border>
      <left/>
      <right/>
      <top style="medium">
        <color indexed="64"/>
      </top>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bottom style="thin">
        <color indexed="8"/>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8"/>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medium">
        <color indexed="8"/>
      </top>
      <bottom/>
      <diagonal/>
    </border>
    <border>
      <left style="double">
        <color indexed="8"/>
      </left>
      <right style="thin">
        <color indexed="8"/>
      </right>
      <top/>
      <bottom style="medium">
        <color indexed="8"/>
      </bottom>
      <diagonal/>
    </border>
    <border>
      <left style="double">
        <color indexed="8"/>
      </left>
      <right style="thin">
        <color indexed="8"/>
      </right>
      <top/>
      <bottom/>
      <diagonal/>
    </border>
    <border>
      <left style="thin">
        <color indexed="8"/>
      </left>
      <right style="thin">
        <color indexed="64"/>
      </right>
      <top style="medium">
        <color indexed="8"/>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64"/>
      </right>
      <top/>
      <bottom style="medium">
        <color indexed="8"/>
      </bottom>
      <diagonal/>
    </border>
    <border>
      <left style="thin">
        <color indexed="64"/>
      </left>
      <right style="thin">
        <color indexed="64"/>
      </right>
      <top style="thin">
        <color indexed="64"/>
      </top>
      <bottom/>
      <diagonal/>
    </border>
    <border>
      <left style="thin">
        <color indexed="8"/>
      </left>
      <right style="double">
        <color indexed="8"/>
      </right>
      <top/>
      <bottom style="medium">
        <color indexed="8"/>
      </bottom>
      <diagonal/>
    </border>
    <border>
      <left style="thin">
        <color indexed="8"/>
      </left>
      <right style="double">
        <color indexed="8"/>
      </right>
      <top/>
      <bottom/>
      <diagonal/>
    </border>
    <border>
      <left style="double">
        <color indexed="64"/>
      </left>
      <right/>
      <top style="thin">
        <color indexed="64"/>
      </top>
      <bottom/>
      <diagonal/>
    </border>
    <border>
      <left style="thin">
        <color indexed="8"/>
      </left>
      <right style="double">
        <color indexed="8"/>
      </right>
      <top/>
      <bottom style="thin">
        <color indexed="64"/>
      </bottom>
      <diagonal/>
    </border>
    <border>
      <left style="thin">
        <color indexed="8"/>
      </left>
      <right style="double">
        <color indexed="8"/>
      </right>
      <top style="medium">
        <color indexed="8"/>
      </top>
      <bottom/>
      <diagonal/>
    </border>
    <border>
      <left/>
      <right/>
      <top/>
      <bottom style="medium">
        <color auto="1"/>
      </bottom>
      <diagonal/>
    </border>
    <border>
      <left style="thin">
        <color indexed="8"/>
      </left>
      <right/>
      <top/>
      <bottom style="medium">
        <color auto="1"/>
      </bottom>
      <diagonal/>
    </border>
    <border>
      <left/>
      <right style="thin">
        <color indexed="8"/>
      </right>
      <top/>
      <bottom style="medium">
        <color auto="1"/>
      </bottom>
      <diagonal/>
    </border>
  </borders>
  <cellStyleXfs count="5">
    <xf numFmtId="0" fontId="0" fillId="0" borderId="0">
      <alignment vertical="center"/>
    </xf>
    <xf numFmtId="0" fontId="1" fillId="0" borderId="0"/>
    <xf numFmtId="38" fontId="14"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cellStyleXfs>
  <cellXfs count="589">
    <xf numFmtId="0" fontId="0" fillId="0" borderId="0" xfId="0">
      <alignment vertical="center"/>
    </xf>
    <xf numFmtId="0" fontId="2" fillId="0" borderId="0" xfId="1" applyFont="1" applyAlignment="1">
      <alignment vertical="top"/>
    </xf>
    <xf numFmtId="0" fontId="5"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6" fillId="0" borderId="0" xfId="1" applyFont="1" applyAlignment="1">
      <alignment vertical="top"/>
    </xf>
    <xf numFmtId="0" fontId="7"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horizontal="right" vertical="center"/>
    </xf>
    <xf numFmtId="0" fontId="7" fillId="0" borderId="1" xfId="1" applyFont="1" applyBorder="1" applyAlignment="1">
      <alignment horizontal="center" vertical="center"/>
    </xf>
    <xf numFmtId="0" fontId="7" fillId="0" borderId="1" xfId="1" applyFont="1" applyBorder="1" applyAlignment="1">
      <alignment horizontal="right" vertical="center" wrapText="1"/>
    </xf>
    <xf numFmtId="0" fontId="7" fillId="0" borderId="1" xfId="1" applyFont="1" applyBorder="1" applyAlignment="1">
      <alignment vertical="center" wrapText="1"/>
    </xf>
    <xf numFmtId="0" fontId="7" fillId="0" borderId="4" xfId="1" applyFont="1" applyBorder="1" applyAlignment="1">
      <alignment horizontal="center" vertical="center"/>
    </xf>
    <xf numFmtId="0" fontId="7" fillId="0" borderId="4" xfId="1" applyFont="1" applyBorder="1" applyAlignment="1">
      <alignment vertical="center" wrapText="1"/>
    </xf>
    <xf numFmtId="0" fontId="7" fillId="0" borderId="6" xfId="1" applyFont="1" applyBorder="1" applyAlignment="1">
      <alignment horizontal="center" vertical="center"/>
    </xf>
    <xf numFmtId="0" fontId="7" fillId="0" borderId="6" xfId="1" applyFont="1" applyBorder="1" applyAlignment="1">
      <alignment horizontal="distributed" vertical="center" justifyLastLine="1"/>
    </xf>
    <xf numFmtId="0" fontId="7" fillId="0" borderId="7" xfId="1" applyFont="1" applyBorder="1" applyAlignment="1">
      <alignment horizontal="right" vertical="center"/>
    </xf>
    <xf numFmtId="176" fontId="7" fillId="0" borderId="0" xfId="1" applyNumberFormat="1" applyFont="1" applyAlignment="1">
      <alignment horizontal="center" vertical="center"/>
    </xf>
    <xf numFmtId="49" fontId="7" fillId="0" borderId="0" xfId="1" applyNumberFormat="1" applyFont="1" applyAlignment="1">
      <alignment horizontal="center" vertical="center"/>
    </xf>
    <xf numFmtId="177" fontId="7" fillId="2" borderId="7" xfId="1" applyNumberFormat="1" applyFont="1" applyFill="1" applyBorder="1" applyAlignment="1">
      <alignment horizontal="center" vertical="center"/>
    </xf>
    <xf numFmtId="177" fontId="7" fillId="2" borderId="0" xfId="1" applyNumberFormat="1" applyFont="1" applyFill="1" applyAlignment="1">
      <alignment horizontal="center" vertical="center"/>
    </xf>
    <xf numFmtId="0" fontId="7" fillId="2" borderId="0" xfId="1" applyFont="1" applyFill="1" applyAlignment="1">
      <alignment horizontal="center" vertical="center"/>
    </xf>
    <xf numFmtId="49" fontId="7" fillId="2" borderId="0" xfId="1" applyNumberFormat="1" applyFont="1" applyFill="1" applyAlignment="1">
      <alignment horizontal="center" vertical="center"/>
    </xf>
    <xf numFmtId="177" fontId="5" fillId="2" borderId="0" xfId="1" applyNumberFormat="1" applyFont="1" applyFill="1" applyAlignment="1">
      <alignment horizontal="center" vertical="center"/>
    </xf>
    <xf numFmtId="0" fontId="5" fillId="2" borderId="0" xfId="1" applyFont="1" applyFill="1" applyAlignment="1">
      <alignment horizontal="center" vertical="center"/>
    </xf>
    <xf numFmtId="0" fontId="9"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7" fillId="0" borderId="0" xfId="1" applyFont="1" applyAlignment="1">
      <alignment vertical="center"/>
    </xf>
    <xf numFmtId="0" fontId="12" fillId="0" borderId="0" xfId="1" applyFont="1" applyAlignment="1">
      <alignment horizontal="left" vertical="center"/>
    </xf>
    <xf numFmtId="0" fontId="13" fillId="0" borderId="0" xfId="1" applyFont="1" applyAlignment="1">
      <alignment horizontal="center" vertical="center"/>
    </xf>
    <xf numFmtId="177" fontId="7" fillId="0" borderId="7" xfId="1" applyNumberFormat="1" applyFont="1" applyBorder="1" applyAlignment="1">
      <alignment horizontal="center" vertical="center"/>
    </xf>
    <xf numFmtId="177" fontId="7" fillId="0" borderId="0" xfId="1" applyNumberFormat="1" applyFont="1" applyAlignment="1">
      <alignment horizontal="center" vertical="center"/>
    </xf>
    <xf numFmtId="0" fontId="12" fillId="0" borderId="0" xfId="1" applyFont="1" applyAlignment="1">
      <alignment horizontal="center" vertical="center"/>
    </xf>
    <xf numFmtId="178" fontId="7" fillId="0" borderId="0" xfId="1" applyNumberFormat="1" applyFont="1" applyAlignment="1">
      <alignment horizontal="center" vertical="center"/>
    </xf>
    <xf numFmtId="0" fontId="12" fillId="0" borderId="0" xfId="1" quotePrefix="1" applyFont="1" applyAlignment="1">
      <alignment horizontal="center" vertical="center"/>
    </xf>
    <xf numFmtId="49" fontId="12" fillId="0" borderId="0" xfId="1" applyNumberFormat="1" applyFont="1" applyAlignment="1">
      <alignment horizontal="center" vertical="center"/>
    </xf>
    <xf numFmtId="177" fontId="12" fillId="0" borderId="7" xfId="1" applyNumberFormat="1" applyFont="1" applyBorder="1" applyAlignment="1">
      <alignment horizontal="center" vertical="center"/>
    </xf>
    <xf numFmtId="177" fontId="12" fillId="0" borderId="0" xfId="1" applyNumberFormat="1" applyFont="1" applyAlignment="1">
      <alignment horizontal="center" vertical="center"/>
    </xf>
    <xf numFmtId="0" fontId="7" fillId="0" borderId="4" xfId="1" applyFont="1" applyBorder="1" applyAlignment="1">
      <alignment horizontal="distributed" vertical="center" justifyLastLine="1"/>
    </xf>
    <xf numFmtId="179" fontId="12" fillId="0" borderId="0" xfId="1" applyNumberFormat="1" applyFont="1" applyAlignment="1">
      <alignment horizontal="center" vertical="center"/>
    </xf>
    <xf numFmtId="0" fontId="12" fillId="0" borderId="0" xfId="1" applyFont="1" applyAlignment="1">
      <alignment horizontal="right" vertical="center"/>
    </xf>
    <xf numFmtId="0" fontId="12" fillId="0" borderId="0" xfId="1" applyFont="1" applyAlignment="1">
      <alignment vertical="center"/>
    </xf>
    <xf numFmtId="0" fontId="15" fillId="0" borderId="0" xfId="1" applyFont="1" applyAlignment="1">
      <alignment horizontal="center" vertical="center"/>
    </xf>
    <xf numFmtId="179" fontId="15" fillId="0" borderId="0" xfId="1" applyNumberFormat="1" applyFont="1" applyAlignment="1">
      <alignment horizontal="center" vertical="center"/>
    </xf>
    <xf numFmtId="179" fontId="9" fillId="0" borderId="11" xfId="1" applyNumberFormat="1" applyFont="1" applyBorder="1" applyAlignment="1">
      <alignment horizontal="right" vertical="center"/>
    </xf>
    <xf numFmtId="38" fontId="9" fillId="0" borderId="8" xfId="1" applyNumberFormat="1" applyFont="1" applyBorder="1" applyAlignment="1" applyProtection="1">
      <alignment horizontal="right" vertical="center"/>
      <protection locked="0"/>
    </xf>
    <xf numFmtId="179" fontId="9" fillId="0" borderId="10" xfId="1" applyNumberFormat="1" applyFont="1" applyBorder="1" applyAlignment="1">
      <alignment horizontal="right" vertical="center"/>
    </xf>
    <xf numFmtId="38" fontId="9" fillId="0" borderId="11" xfId="1" applyNumberFormat="1" applyFont="1" applyBorder="1" applyAlignment="1">
      <alignment horizontal="right" vertical="center"/>
    </xf>
    <xf numFmtId="38" fontId="9" fillId="0" borderId="11" xfId="1" applyNumberFormat="1" applyFont="1" applyBorder="1" applyAlignment="1" applyProtection="1">
      <alignment horizontal="right" vertical="center"/>
      <protection locked="0"/>
    </xf>
    <xf numFmtId="179" fontId="9" fillId="0" borderId="12" xfId="1" applyNumberFormat="1" applyFont="1" applyBorder="1" applyAlignment="1">
      <alignment horizontal="right" vertical="center"/>
    </xf>
    <xf numFmtId="0" fontId="9" fillId="0" borderId="9" xfId="1" applyFont="1" applyBorder="1" applyAlignment="1">
      <alignment horizontal="center" vertical="center"/>
    </xf>
    <xf numFmtId="0" fontId="9" fillId="0" borderId="11" xfId="1" applyFont="1" applyBorder="1" applyAlignment="1">
      <alignment horizontal="center" vertical="center"/>
    </xf>
    <xf numFmtId="0" fontId="9" fillId="0" borderId="8" xfId="1" applyFont="1" applyBorder="1" applyAlignment="1">
      <alignment horizontal="center" vertical="distributed" textRotation="255" justifyLastLine="1"/>
    </xf>
    <xf numFmtId="179" fontId="12" fillId="0" borderId="13" xfId="1" applyNumberFormat="1" applyFont="1" applyBorder="1" applyAlignment="1">
      <alignment horizontal="right" vertical="center"/>
    </xf>
    <xf numFmtId="180" fontId="12" fillId="0" borderId="13" xfId="1" applyNumberFormat="1" applyFont="1" applyBorder="1" applyAlignment="1" applyProtection="1">
      <alignment horizontal="right" vertical="center"/>
      <protection locked="0"/>
    </xf>
    <xf numFmtId="179" fontId="12" fillId="0" borderId="14" xfId="1" applyNumberFormat="1" applyFont="1" applyBorder="1" applyAlignment="1">
      <alignment horizontal="right" vertical="center"/>
    </xf>
    <xf numFmtId="0" fontId="12" fillId="0" borderId="15" xfId="1" applyFont="1" applyBorder="1" applyAlignment="1">
      <alignment horizontal="left" vertical="center"/>
    </xf>
    <xf numFmtId="0" fontId="12" fillId="0" borderId="13" xfId="1" applyFont="1" applyBorder="1" applyAlignment="1">
      <alignment horizontal="right" vertical="center"/>
    </xf>
    <xf numFmtId="0" fontId="12" fillId="0" borderId="15" xfId="1" applyFont="1" applyBorder="1" applyAlignment="1">
      <alignment horizontal="center" vertical="center"/>
    </xf>
    <xf numFmtId="0" fontId="12" fillId="0" borderId="13" xfId="1" applyFont="1" applyBorder="1" applyAlignment="1">
      <alignment horizontal="center" vertical="center"/>
    </xf>
    <xf numFmtId="181" fontId="12" fillId="0" borderId="13" xfId="1" applyNumberFormat="1" applyFont="1" applyBorder="1" applyAlignment="1">
      <alignment horizontal="right" vertical="center"/>
    </xf>
    <xf numFmtId="180" fontId="12" fillId="0" borderId="0" xfId="1" applyNumberFormat="1" applyFont="1" applyAlignment="1" applyProtection="1">
      <alignment horizontal="right" vertical="center"/>
      <protection locked="0"/>
    </xf>
    <xf numFmtId="181" fontId="12" fillId="0" borderId="7" xfId="1" applyNumberFormat="1" applyFont="1" applyBorder="1" applyAlignment="1">
      <alignment horizontal="right" vertical="center"/>
    </xf>
    <xf numFmtId="181" fontId="12" fillId="0" borderId="14" xfId="1" applyNumberFormat="1" applyFont="1" applyBorder="1" applyAlignment="1">
      <alignment horizontal="right" vertical="center"/>
    </xf>
    <xf numFmtId="180" fontId="12" fillId="0" borderId="0" xfId="1" applyNumberFormat="1" applyFont="1" applyAlignment="1">
      <alignment horizontal="right" vertical="center"/>
    </xf>
    <xf numFmtId="180" fontId="12" fillId="0" borderId="7" xfId="1" applyNumberFormat="1" applyFont="1" applyBorder="1" applyAlignment="1">
      <alignment horizontal="right" vertical="center"/>
    </xf>
    <xf numFmtId="179" fontId="9" fillId="0" borderId="16" xfId="1" applyNumberFormat="1" applyFont="1" applyBorder="1" applyAlignment="1">
      <alignment horizontal="right" vertical="center"/>
    </xf>
    <xf numFmtId="38" fontId="9" fillId="0" borderId="17" xfId="1" applyNumberFormat="1" applyFont="1" applyBorder="1" applyAlignment="1">
      <alignment horizontal="right" vertical="center"/>
    </xf>
    <xf numFmtId="179" fontId="9" fillId="0" borderId="18" xfId="1" applyNumberFormat="1" applyFont="1" applyBorder="1" applyAlignment="1">
      <alignment horizontal="right" vertical="center"/>
    </xf>
    <xf numFmtId="38" fontId="9" fillId="0" borderId="16" xfId="1" applyNumberFormat="1" applyFont="1" applyBorder="1" applyAlignment="1">
      <alignment horizontal="right" vertical="center"/>
    </xf>
    <xf numFmtId="38" fontId="9" fillId="0" borderId="18" xfId="1" applyNumberFormat="1" applyFont="1" applyBorder="1" applyAlignment="1">
      <alignment horizontal="right" vertical="center"/>
    </xf>
    <xf numFmtId="0" fontId="9" fillId="0" borderId="19"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distributed" textRotation="255" justifyLastLine="1"/>
    </xf>
    <xf numFmtId="0" fontId="12" fillId="2" borderId="0" xfId="1" applyFont="1" applyFill="1" applyAlignment="1">
      <alignment horizontal="center" vertical="center"/>
    </xf>
    <xf numFmtId="38" fontId="12" fillId="0" borderId="0" xfId="1" applyNumberFormat="1" applyFont="1" applyAlignment="1">
      <alignment horizontal="right" vertical="center"/>
    </xf>
    <xf numFmtId="179" fontId="12" fillId="0" borderId="7" xfId="1" applyNumberFormat="1" applyFont="1" applyBorder="1" applyAlignment="1">
      <alignment horizontal="right" vertical="center"/>
    </xf>
    <xf numFmtId="38" fontId="12" fillId="0" borderId="13" xfId="1" applyNumberFormat="1" applyFont="1" applyBorder="1" applyAlignment="1">
      <alignment horizontal="right" vertical="center"/>
    </xf>
    <xf numFmtId="0" fontId="12" fillId="0" borderId="0" xfId="1" applyFont="1" applyAlignment="1">
      <alignment horizontal="center" vertical="distributed" textRotation="255" justifyLastLine="1"/>
    </xf>
    <xf numFmtId="180" fontId="12" fillId="0" borderId="13" xfId="1" applyNumberFormat="1" applyFont="1" applyBorder="1" applyAlignment="1">
      <alignment horizontal="right" vertical="center"/>
    </xf>
    <xf numFmtId="180" fontId="12" fillId="0" borderId="15" xfId="1" applyNumberFormat="1" applyFont="1" applyBorder="1" applyAlignment="1">
      <alignment horizontal="right" vertical="center"/>
    </xf>
    <xf numFmtId="181" fontId="12" fillId="2" borderId="0" xfId="1" applyNumberFormat="1" applyFont="1" applyFill="1" applyAlignment="1">
      <alignment horizontal="center" vertical="center"/>
    </xf>
    <xf numFmtId="38" fontId="12" fillId="0" borderId="7" xfId="1" applyNumberFormat="1" applyFont="1" applyBorder="1" applyAlignment="1">
      <alignment horizontal="right"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0" xfId="1" applyFont="1" applyAlignment="1">
      <alignment vertical="top"/>
    </xf>
    <xf numFmtId="0" fontId="16" fillId="0" borderId="0" xfId="1" applyFont="1" applyAlignment="1">
      <alignment vertical="top"/>
    </xf>
    <xf numFmtId="0" fontId="17" fillId="0" borderId="0" xfId="1" applyFont="1" applyAlignment="1">
      <alignment horizontal="center" vertical="center"/>
    </xf>
    <xf numFmtId="0" fontId="18" fillId="0" borderId="0" xfId="1" applyFont="1" applyAlignment="1">
      <alignment horizontal="left" vertical="center"/>
    </xf>
    <xf numFmtId="182" fontId="12" fillId="0" borderId="0" xfId="1" applyNumberFormat="1" applyFont="1" applyAlignment="1">
      <alignment horizontal="right" vertical="center"/>
    </xf>
    <xf numFmtId="182" fontId="12" fillId="0" borderId="0" xfId="1" applyNumberFormat="1" applyFont="1" applyAlignment="1">
      <alignment horizontal="left" vertical="center"/>
    </xf>
    <xf numFmtId="0" fontId="12" fillId="0" borderId="30" xfId="1" applyFont="1" applyBorder="1" applyAlignment="1">
      <alignment vertical="center"/>
    </xf>
    <xf numFmtId="183" fontId="12" fillId="0" borderId="31" xfId="1" applyNumberFormat="1" applyFont="1" applyBorder="1" applyAlignment="1">
      <alignment horizontal="right" vertical="center"/>
    </xf>
    <xf numFmtId="182" fontId="12" fillId="0" borderId="32" xfId="1" applyNumberFormat="1" applyFont="1" applyBorder="1" applyAlignment="1">
      <alignment horizontal="right" vertical="center"/>
    </xf>
    <xf numFmtId="182" fontId="12" fillId="0" borderId="33" xfId="1" applyNumberFormat="1" applyFont="1" applyBorder="1" applyAlignment="1">
      <alignment horizontal="right" vertical="center"/>
    </xf>
    <xf numFmtId="183" fontId="12" fillId="0" borderId="32" xfId="1" applyNumberFormat="1" applyFont="1" applyBorder="1" applyAlignment="1">
      <alignment horizontal="right" vertical="center"/>
    </xf>
    <xf numFmtId="182" fontId="12" fillId="0" borderId="11" xfId="1" applyNumberFormat="1" applyFont="1" applyBorder="1" applyAlignment="1">
      <alignment horizontal="right" vertical="center"/>
    </xf>
    <xf numFmtId="0" fontId="12" fillId="0" borderId="8" xfId="1" applyFont="1" applyBorder="1" applyAlignment="1">
      <alignment horizontal="right" vertical="center"/>
    </xf>
    <xf numFmtId="0" fontId="12" fillId="0" borderId="8" xfId="1" applyFont="1" applyBorder="1" applyAlignment="1">
      <alignment horizontal="center" vertical="center"/>
    </xf>
    <xf numFmtId="183" fontId="12" fillId="0" borderId="13" xfId="1" applyNumberFormat="1" applyFont="1" applyBorder="1" applyAlignment="1">
      <alignment horizontal="right" vertical="center"/>
    </xf>
    <xf numFmtId="182" fontId="12" fillId="0" borderId="7" xfId="1" applyNumberFormat="1" applyFont="1" applyBorder="1" applyAlignment="1">
      <alignment horizontal="right" vertical="center"/>
    </xf>
    <xf numFmtId="182" fontId="12" fillId="0" borderId="15" xfId="1" applyNumberFormat="1" applyFont="1" applyBorder="1" applyAlignment="1">
      <alignment horizontal="right" vertical="center"/>
    </xf>
    <xf numFmtId="183" fontId="12" fillId="0" borderId="7" xfId="1" applyNumberFormat="1" applyFont="1" applyBorder="1" applyAlignment="1">
      <alignment horizontal="right" vertical="center"/>
    </xf>
    <xf numFmtId="182" fontId="12" fillId="0" borderId="13" xfId="1" applyNumberFormat="1" applyFont="1" applyBorder="1" applyAlignment="1">
      <alignment horizontal="righ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4" xfId="1" applyFont="1" applyBorder="1" applyAlignment="1">
      <alignment horizontal="center" vertical="center"/>
    </xf>
    <xf numFmtId="0" fontId="12" fillId="0" borderId="36" xfId="1" applyFont="1" applyBorder="1" applyAlignment="1">
      <alignment horizontal="center" vertical="center"/>
    </xf>
    <xf numFmtId="0" fontId="12" fillId="0" borderId="1" xfId="1" applyFont="1" applyBorder="1"/>
    <xf numFmtId="0" fontId="12" fillId="0" borderId="29" xfId="1" applyFont="1" applyBorder="1" applyAlignment="1">
      <alignment horizontal="center" vertical="center"/>
    </xf>
    <xf numFmtId="0" fontId="12" fillId="0" borderId="1" xfId="1" applyFont="1" applyBorder="1" applyAlignment="1">
      <alignment horizontal="center" vertical="center"/>
    </xf>
    <xf numFmtId="0" fontId="12" fillId="0" borderId="1" xfId="1" applyFont="1" applyBorder="1" applyAlignment="1">
      <alignment horizontal="left" vertical="center"/>
    </xf>
    <xf numFmtId="182" fontId="12" fillId="0" borderId="0" xfId="1" applyNumberFormat="1" applyFont="1" applyAlignment="1">
      <alignment horizontal="right" vertical="top"/>
    </xf>
    <xf numFmtId="183" fontId="12" fillId="0" borderId="0" xfId="1" applyNumberFormat="1" applyFont="1" applyAlignment="1">
      <alignment horizontal="right" vertical="top"/>
    </xf>
    <xf numFmtId="0" fontId="12" fillId="0" borderId="0" xfId="1" applyFont="1" applyAlignment="1">
      <alignment horizontal="right" vertical="top"/>
    </xf>
    <xf numFmtId="0" fontId="12" fillId="0" borderId="0" xfId="1" applyFont="1" applyAlignment="1">
      <alignment horizontal="center" vertical="top"/>
    </xf>
    <xf numFmtId="0" fontId="12" fillId="0" borderId="31" xfId="1" applyFont="1" applyBorder="1" applyAlignment="1">
      <alignment horizontal="center" vertical="center"/>
    </xf>
    <xf numFmtId="0" fontId="12" fillId="0" borderId="32" xfId="1" applyFont="1" applyBorder="1" applyAlignment="1">
      <alignment horizontal="center" vertical="center"/>
    </xf>
    <xf numFmtId="0" fontId="12" fillId="0" borderId="33" xfId="1" applyFont="1" applyBorder="1" applyAlignment="1">
      <alignment horizontal="center" vertical="center"/>
    </xf>
    <xf numFmtId="0" fontId="1" fillId="0" borderId="33" xfId="1" applyBorder="1" applyAlignment="1">
      <alignment horizontal="left" vertical="center" wrapText="1"/>
    </xf>
    <xf numFmtId="0" fontId="19" fillId="0" borderId="0" xfId="1" applyFont="1" applyAlignment="1">
      <alignment horizontal="center" vertical="center"/>
    </xf>
    <xf numFmtId="183" fontId="12" fillId="0" borderId="23" xfId="1" applyNumberFormat="1" applyFont="1" applyBorder="1" applyAlignment="1">
      <alignment horizontal="right" vertical="center"/>
    </xf>
    <xf numFmtId="182" fontId="12" fillId="0" borderId="37" xfId="1" applyNumberFormat="1" applyFont="1" applyBorder="1" applyAlignment="1">
      <alignment horizontal="right" vertical="center"/>
    </xf>
    <xf numFmtId="183" fontId="12" fillId="0" borderId="37" xfId="1" applyNumberFormat="1" applyFont="1" applyBorder="1" applyAlignment="1">
      <alignment horizontal="right" vertical="center"/>
    </xf>
    <xf numFmtId="0" fontId="12" fillId="0" borderId="23" xfId="1" applyFont="1" applyBorder="1" applyAlignment="1">
      <alignment horizontal="right" vertical="center"/>
    </xf>
    <xf numFmtId="183" fontId="12" fillId="0" borderId="0" xfId="1" applyNumberFormat="1" applyFont="1" applyAlignment="1">
      <alignment horizontal="right" vertical="center"/>
    </xf>
    <xf numFmtId="183" fontId="12" fillId="0" borderId="38" xfId="1" applyNumberFormat="1" applyFont="1" applyBorder="1" applyAlignment="1">
      <alignment horizontal="right" vertical="center"/>
    </xf>
    <xf numFmtId="182" fontId="12" fillId="0" borderId="38" xfId="1" applyNumberFormat="1" applyFont="1" applyBorder="1" applyAlignment="1">
      <alignment horizontal="right" vertical="center"/>
    </xf>
    <xf numFmtId="182" fontId="12" fillId="0" borderId="39" xfId="1" applyNumberFormat="1" applyFont="1" applyBorder="1" applyAlignment="1">
      <alignment horizontal="right" vertical="center"/>
    </xf>
    <xf numFmtId="183" fontId="12" fillId="0" borderId="40" xfId="1" applyNumberFormat="1" applyFont="1" applyBorder="1" applyAlignment="1">
      <alignment horizontal="right" vertical="center"/>
    </xf>
    <xf numFmtId="182" fontId="12" fillId="0" borderId="40" xfId="1" applyNumberFormat="1" applyFont="1" applyBorder="1" applyAlignment="1">
      <alignment horizontal="right" vertical="center"/>
    </xf>
    <xf numFmtId="0" fontId="12" fillId="0" borderId="39" xfId="1" applyFont="1" applyBorder="1" applyAlignment="1">
      <alignment horizontal="right" vertical="center"/>
    </xf>
    <xf numFmtId="0" fontId="12" fillId="0" borderId="39" xfId="1" applyFont="1" applyBorder="1" applyAlignment="1">
      <alignment horizontal="center" vertical="center"/>
    </xf>
    <xf numFmtId="183" fontId="12" fillId="0" borderId="21" xfId="1" applyNumberFormat="1" applyFont="1" applyBorder="1" applyAlignment="1">
      <alignment horizontal="right" vertical="center"/>
    </xf>
    <xf numFmtId="182" fontId="12" fillId="0" borderId="21" xfId="1" applyNumberFormat="1" applyFont="1" applyBorder="1" applyAlignment="1">
      <alignment horizontal="right" vertical="center"/>
    </xf>
    <xf numFmtId="182" fontId="12" fillId="0" borderId="23" xfId="1" applyNumberFormat="1" applyFont="1" applyBorder="1" applyAlignment="1">
      <alignment horizontal="right" vertical="center"/>
    </xf>
    <xf numFmtId="0" fontId="12" fillId="0" borderId="16" xfId="1" applyFont="1" applyBorder="1" applyAlignment="1">
      <alignment horizontal="center"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1" fillId="0" borderId="17" xfId="1" applyBorder="1" applyAlignment="1">
      <alignment horizontal="left" vertical="center" wrapText="1"/>
    </xf>
    <xf numFmtId="0" fontId="12" fillId="0" borderId="27" xfId="1" applyFont="1" applyBorder="1" applyAlignment="1">
      <alignment horizontal="center" vertical="center"/>
    </xf>
    <xf numFmtId="0" fontId="12" fillId="0" borderId="27" xfId="1" applyFont="1" applyBorder="1" applyAlignment="1">
      <alignment horizontal="left" vertical="center"/>
    </xf>
    <xf numFmtId="0" fontId="12" fillId="0" borderId="0" xfId="1" applyFont="1" applyAlignment="1">
      <alignment horizontal="left" vertical="top"/>
    </xf>
    <xf numFmtId="0" fontId="21" fillId="0" borderId="0" xfId="1" applyFont="1" applyAlignment="1">
      <alignment horizontal="left" vertical="top"/>
    </xf>
    <xf numFmtId="0" fontId="21" fillId="0" borderId="0" xfId="1" applyFont="1" applyAlignment="1">
      <alignment vertical="top"/>
    </xf>
    <xf numFmtId="0" fontId="12" fillId="2" borderId="0" xfId="1" applyFont="1" applyFill="1" applyAlignment="1">
      <alignment horizontal="center" vertical="top"/>
    </xf>
    <xf numFmtId="183" fontId="12" fillId="0" borderId="11" xfId="1" applyNumberFormat="1" applyFont="1" applyBorder="1" applyAlignment="1">
      <alignment horizontal="right" vertical="center"/>
    </xf>
    <xf numFmtId="0" fontId="12" fillId="0" borderId="33" xfId="1" applyFont="1" applyBorder="1" applyAlignment="1">
      <alignment horizontal="right" vertical="center"/>
    </xf>
    <xf numFmtId="0" fontId="12" fillId="2" borderId="33" xfId="1" applyFont="1" applyFill="1" applyBorder="1" applyAlignment="1">
      <alignment horizontal="center" vertical="center"/>
    </xf>
    <xf numFmtId="183" fontId="12" fillId="2" borderId="13" xfId="1" applyNumberFormat="1" applyFont="1" applyFill="1" applyBorder="1" applyAlignment="1">
      <alignment horizontal="right" vertical="center"/>
    </xf>
    <xf numFmtId="182" fontId="9" fillId="2" borderId="7" xfId="1" applyNumberFormat="1" applyFont="1" applyFill="1" applyBorder="1" applyAlignment="1">
      <alignment horizontal="right" vertical="center"/>
    </xf>
    <xf numFmtId="182" fontId="12" fillId="2" borderId="0" xfId="1" applyNumberFormat="1" applyFont="1" applyFill="1" applyAlignment="1">
      <alignment horizontal="right" vertical="center"/>
    </xf>
    <xf numFmtId="0" fontId="12" fillId="2" borderId="7" xfId="1" applyFont="1" applyFill="1" applyBorder="1" applyAlignment="1">
      <alignment horizontal="center" vertical="center"/>
    </xf>
    <xf numFmtId="182" fontId="12" fillId="2" borderId="13" xfId="1" applyNumberFormat="1" applyFont="1" applyFill="1" applyBorder="1" applyAlignment="1">
      <alignment horizontal="right" vertical="center"/>
    </xf>
    <xf numFmtId="0" fontId="1" fillId="0" borderId="1" xfId="1" applyBorder="1"/>
    <xf numFmtId="0" fontId="12" fillId="0" borderId="28" xfId="1" applyFont="1" applyBorder="1" applyAlignment="1">
      <alignment horizontal="center" vertical="center"/>
    </xf>
    <xf numFmtId="0" fontId="12" fillId="0" borderId="28" xfId="1" applyFont="1" applyBorder="1" applyAlignment="1">
      <alignment horizontal="left" vertical="center"/>
    </xf>
    <xf numFmtId="183" fontId="12" fillId="0" borderId="42" xfId="1" applyNumberFormat="1" applyFont="1" applyBorder="1" applyAlignment="1">
      <alignment horizontal="right" vertical="center"/>
    </xf>
    <xf numFmtId="182" fontId="12" fillId="0" borderId="43" xfId="1" applyNumberFormat="1" applyFont="1" applyBorder="1" applyAlignment="1">
      <alignment horizontal="right" vertical="center"/>
    </xf>
    <xf numFmtId="183" fontId="12" fillId="0" borderId="43" xfId="1" applyNumberFormat="1" applyFont="1" applyBorder="1" applyAlignment="1">
      <alignment horizontal="right" vertical="center"/>
    </xf>
    <xf numFmtId="0" fontId="12" fillId="0" borderId="44" xfId="1" applyFont="1" applyBorder="1" applyAlignment="1">
      <alignment horizontal="right" vertical="center"/>
    </xf>
    <xf numFmtId="0" fontId="9" fillId="2" borderId="0" xfId="1" applyFont="1" applyFill="1" applyAlignment="1">
      <alignment horizontal="center" vertical="center"/>
    </xf>
    <xf numFmtId="183" fontId="12" fillId="2" borderId="42" xfId="1" applyNumberFormat="1" applyFont="1" applyFill="1" applyBorder="1" applyAlignment="1">
      <alignment horizontal="right" vertical="center"/>
    </xf>
    <xf numFmtId="182" fontId="12" fillId="2" borderId="43" xfId="1" applyNumberFormat="1" applyFont="1" applyFill="1" applyBorder="1" applyAlignment="1">
      <alignment horizontal="right" vertical="center"/>
    </xf>
    <xf numFmtId="183" fontId="12" fillId="2" borderId="43" xfId="1" applyNumberFormat="1" applyFont="1" applyFill="1" applyBorder="1" applyAlignment="1">
      <alignment horizontal="right" vertical="center"/>
    </xf>
    <xf numFmtId="0" fontId="12" fillId="2" borderId="44" xfId="1" applyFont="1" applyFill="1" applyBorder="1" applyAlignment="1">
      <alignment horizontal="right" vertical="center"/>
    </xf>
    <xf numFmtId="184" fontId="12" fillId="0" borderId="7" xfId="1" applyNumberFormat="1" applyFont="1" applyBorder="1" applyAlignment="1">
      <alignment horizontal="right" vertical="center"/>
    </xf>
    <xf numFmtId="0" fontId="12" fillId="0" borderId="7" xfId="1" applyFont="1" applyBorder="1" applyAlignment="1">
      <alignment horizontal="center" vertical="center"/>
    </xf>
    <xf numFmtId="0" fontId="1" fillId="0" borderId="0" xfId="1" applyAlignment="1">
      <alignment horizontal="left" vertical="center" wrapText="1"/>
    </xf>
    <xf numFmtId="0" fontId="22" fillId="0" borderId="0" xfId="1" applyFont="1" applyAlignment="1">
      <alignment horizontal="left" vertical="top"/>
    </xf>
    <xf numFmtId="0" fontId="22" fillId="0" borderId="0" xfId="1" applyFont="1" applyAlignment="1">
      <alignment vertical="top"/>
    </xf>
    <xf numFmtId="0" fontId="16" fillId="0" borderId="0" xfId="1" applyFont="1" applyAlignment="1">
      <alignment horizontal="left" vertical="center"/>
    </xf>
    <xf numFmtId="0" fontId="12" fillId="2" borderId="0" xfId="1" applyFont="1" applyFill="1" applyAlignment="1">
      <alignment horizontal="left" vertical="center"/>
    </xf>
    <xf numFmtId="0" fontId="12" fillId="2" borderId="0" xfId="1" applyFont="1" applyFill="1" applyAlignment="1">
      <alignment vertical="center"/>
    </xf>
    <xf numFmtId="0" fontId="12" fillId="2" borderId="34" xfId="1" applyFont="1" applyFill="1" applyBorder="1" applyAlignment="1">
      <alignment horizontal="center" vertical="center"/>
    </xf>
    <xf numFmtId="0" fontId="12" fillId="2" borderId="35"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36" xfId="1" applyFont="1" applyFill="1" applyBorder="1" applyAlignment="1">
      <alignment horizontal="center" vertical="center"/>
    </xf>
    <xf numFmtId="0" fontId="16" fillId="0" borderId="0" xfId="1" applyFont="1" applyAlignment="1">
      <alignment vertical="center"/>
    </xf>
    <xf numFmtId="0" fontId="12" fillId="2" borderId="13" xfId="1" applyFont="1" applyFill="1" applyBorder="1" applyAlignment="1">
      <alignment horizontal="center" vertical="center"/>
    </xf>
    <xf numFmtId="0" fontId="1" fillId="2" borderId="0" xfId="1" applyFill="1" applyAlignment="1">
      <alignment horizontal="left" vertical="center" wrapText="1"/>
    </xf>
    <xf numFmtId="0" fontId="1" fillId="2" borderId="1" xfId="1" applyFill="1" applyBorder="1"/>
    <xf numFmtId="0" fontId="12" fillId="2" borderId="1" xfId="1" applyFont="1" applyFill="1" applyBorder="1" applyAlignment="1">
      <alignment horizontal="center" vertical="center"/>
    </xf>
    <xf numFmtId="0" fontId="12" fillId="2" borderId="28"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1" xfId="1" applyFont="1" applyFill="1" applyBorder="1" applyAlignment="1">
      <alignment horizontal="left" vertical="center"/>
    </xf>
    <xf numFmtId="0" fontId="12" fillId="2" borderId="28" xfId="1" applyFont="1" applyFill="1" applyBorder="1" applyAlignment="1">
      <alignment horizontal="left" vertical="center"/>
    </xf>
    <xf numFmtId="0" fontId="12" fillId="2" borderId="0" xfId="1" applyFont="1" applyFill="1" applyAlignment="1">
      <alignment horizontal="right" vertical="top"/>
    </xf>
    <xf numFmtId="0" fontId="12" fillId="2" borderId="0" xfId="1" applyFont="1" applyFill="1" applyAlignment="1">
      <alignment horizontal="left" vertical="top"/>
    </xf>
    <xf numFmtId="0" fontId="22" fillId="2" borderId="0" xfId="1" applyFont="1" applyFill="1" applyAlignment="1">
      <alignment horizontal="left" vertical="top"/>
    </xf>
    <xf numFmtId="0" fontId="22" fillId="2" borderId="0" xfId="1" applyFont="1" applyFill="1" applyAlignment="1">
      <alignment vertical="top"/>
    </xf>
    <xf numFmtId="0" fontId="16" fillId="2" borderId="0" xfId="1" applyFont="1" applyFill="1" applyAlignment="1">
      <alignment vertical="center"/>
    </xf>
    <xf numFmtId="182" fontId="9" fillId="2" borderId="0" xfId="1" applyNumberFormat="1" applyFont="1" applyFill="1" applyAlignment="1">
      <alignment horizontal="right" vertical="center"/>
    </xf>
    <xf numFmtId="182" fontId="12" fillId="0" borderId="31" xfId="1" applyNumberFormat="1" applyFont="1" applyBorder="1" applyAlignment="1">
      <alignment horizontal="right" vertical="center"/>
    </xf>
    <xf numFmtId="183" fontId="9" fillId="0" borderId="13" xfId="1" applyNumberFormat="1" applyFont="1" applyBorder="1" applyAlignment="1">
      <alignment horizontal="right" vertical="center"/>
    </xf>
    <xf numFmtId="182" fontId="9" fillId="0" borderId="7" xfId="1" applyNumberFormat="1" applyFont="1" applyBorder="1" applyAlignment="1">
      <alignment horizontal="right" vertical="center"/>
    </xf>
    <xf numFmtId="182" fontId="9" fillId="0" borderId="0" xfId="1" applyNumberFormat="1" applyFont="1" applyAlignment="1">
      <alignment horizontal="right" vertical="center"/>
    </xf>
    <xf numFmtId="0" fontId="9" fillId="0" borderId="7" xfId="1" applyFont="1" applyBorder="1" applyAlignment="1">
      <alignment horizontal="center" vertical="center"/>
    </xf>
    <xf numFmtId="182" fontId="9" fillId="0" borderId="13" xfId="1" applyNumberFormat="1" applyFont="1" applyBorder="1" applyAlignment="1">
      <alignment horizontal="right" vertical="center"/>
    </xf>
    <xf numFmtId="0" fontId="23" fillId="0" borderId="0" xfId="1" applyFont="1" applyAlignment="1">
      <alignment horizontal="center" vertical="center"/>
    </xf>
    <xf numFmtId="0" fontId="23" fillId="0" borderId="0" xfId="1" applyFont="1" applyAlignment="1">
      <alignment horizontal="left" vertical="top"/>
    </xf>
    <xf numFmtId="0" fontId="16" fillId="0" borderId="0" xfId="1" applyFont="1" applyAlignment="1">
      <alignment horizontal="left" vertical="top"/>
    </xf>
    <xf numFmtId="0" fontId="1" fillId="0" borderId="0" xfId="1"/>
    <xf numFmtId="0" fontId="24" fillId="0" borderId="0" xfId="1" applyFont="1"/>
    <xf numFmtId="0" fontId="16" fillId="0" borderId="0" xfId="1" applyFont="1"/>
    <xf numFmtId="0" fontId="25" fillId="0" borderId="0" xfId="1" applyFont="1"/>
    <xf numFmtId="38" fontId="1" fillId="0" borderId="45" xfId="3" applyFont="1" applyFill="1" applyBorder="1" applyAlignment="1"/>
    <xf numFmtId="182" fontId="25" fillId="2" borderId="45" xfId="1" applyNumberFormat="1" applyFont="1" applyFill="1" applyBorder="1"/>
    <xf numFmtId="182" fontId="25" fillId="0" borderId="45" xfId="1" applyNumberFormat="1" applyFont="1" applyBorder="1"/>
    <xf numFmtId="38" fontId="25" fillId="0" borderId="45" xfId="4" applyFont="1" applyFill="1" applyBorder="1" applyAlignment="1">
      <alignment horizontal="center"/>
    </xf>
    <xf numFmtId="182" fontId="28" fillId="0" borderId="45" xfId="1" applyNumberFormat="1" applyFont="1" applyBorder="1"/>
    <xf numFmtId="38" fontId="28" fillId="0" borderId="45" xfId="4" applyFont="1" applyFill="1" applyBorder="1" applyAlignment="1">
      <alignment horizontal="center"/>
    </xf>
    <xf numFmtId="38" fontId="28" fillId="0" borderId="45" xfId="4" applyFont="1" applyBorder="1" applyAlignment="1">
      <alignment horizontal="center"/>
    </xf>
    <xf numFmtId="0" fontId="25" fillId="0" borderId="45" xfId="1" applyFont="1" applyBorder="1"/>
    <xf numFmtId="0" fontId="1" fillId="0" borderId="45" xfId="1" applyBorder="1" applyAlignment="1">
      <alignment horizontal="center"/>
    </xf>
    <xf numFmtId="0" fontId="25" fillId="0" borderId="45" xfId="1" applyFont="1" applyBorder="1" applyAlignment="1">
      <alignment horizontal="center"/>
    </xf>
    <xf numFmtId="0" fontId="28" fillId="0" borderId="45" xfId="1" applyFont="1" applyBorder="1" applyAlignment="1">
      <alignment horizontal="center"/>
    </xf>
    <xf numFmtId="0" fontId="1" fillId="0" borderId="45" xfId="1" applyBorder="1"/>
    <xf numFmtId="0" fontId="29" fillId="0" borderId="0" xfId="1" applyFont="1"/>
    <xf numFmtId="0" fontId="2" fillId="0" borderId="0" xfId="1" applyFont="1"/>
    <xf numFmtId="2" fontId="1" fillId="0" borderId="0" xfId="1" applyNumberFormat="1"/>
    <xf numFmtId="2" fontId="25" fillId="2" borderId="0" xfId="1" applyNumberFormat="1" applyFont="1" applyFill="1"/>
    <xf numFmtId="2" fontId="25" fillId="0" borderId="0" xfId="1" applyNumberFormat="1" applyFont="1"/>
    <xf numFmtId="2" fontId="28" fillId="0" borderId="0" xfId="1" applyNumberFormat="1" applyFont="1"/>
    <xf numFmtId="38" fontId="1" fillId="0" borderId="45" xfId="3" applyFont="1" applyFill="1" applyBorder="1" applyAlignment="1">
      <alignment horizontal="right"/>
    </xf>
    <xf numFmtId="38" fontId="25" fillId="0" borderId="45" xfId="4" applyFont="1" applyBorder="1" applyAlignment="1">
      <alignment horizontal="center"/>
    </xf>
    <xf numFmtId="182" fontId="1" fillId="0" borderId="45" xfId="1" applyNumberFormat="1" applyBorder="1" applyAlignment="1">
      <alignment horizontal="right"/>
    </xf>
    <xf numFmtId="182" fontId="1" fillId="2" borderId="45" xfId="1" applyNumberFormat="1" applyFill="1" applyBorder="1"/>
    <xf numFmtId="182" fontId="1" fillId="0" borderId="45" xfId="1" applyNumberFormat="1" applyBorder="1"/>
    <xf numFmtId="0" fontId="28" fillId="0" borderId="0" xfId="1" applyFont="1"/>
    <xf numFmtId="0" fontId="1" fillId="2" borderId="0" xfId="1" applyFill="1"/>
    <xf numFmtId="0" fontId="30" fillId="0" borderId="0" xfId="1" applyFont="1"/>
    <xf numFmtId="0" fontId="30" fillId="0" borderId="45" xfId="1" applyFont="1" applyBorder="1"/>
    <xf numFmtId="0" fontId="5" fillId="0" borderId="0" xfId="1" applyFont="1" applyAlignment="1">
      <alignment horizontal="right"/>
    </xf>
    <xf numFmtId="0" fontId="5" fillId="0" borderId="0" xfId="1" applyFont="1" applyAlignment="1">
      <alignment horizontal="left"/>
    </xf>
    <xf numFmtId="185" fontId="31" fillId="2" borderId="0" xfId="1" applyNumberFormat="1" applyFont="1" applyFill="1" applyAlignment="1">
      <alignment horizontal="center" vertical="center"/>
    </xf>
    <xf numFmtId="185" fontId="31" fillId="0" borderId="0" xfId="1" applyNumberFormat="1" applyFont="1" applyAlignment="1">
      <alignment horizontal="center" vertical="center"/>
    </xf>
    <xf numFmtId="185" fontId="32" fillId="0" borderId="0" xfId="1" applyNumberFormat="1" applyFont="1" applyAlignment="1">
      <alignment horizontal="center" vertical="center"/>
    </xf>
    <xf numFmtId="0" fontId="32" fillId="0" borderId="0" xfId="1" applyFont="1" applyAlignment="1">
      <alignment horizontal="center" vertical="center"/>
    </xf>
    <xf numFmtId="185" fontId="33" fillId="0" borderId="11" xfId="1" applyNumberFormat="1" applyFont="1" applyBorder="1" applyAlignment="1">
      <alignment horizontal="center" vertical="center"/>
    </xf>
    <xf numFmtId="185" fontId="34" fillId="2" borderId="8" xfId="1" applyNumberFormat="1" applyFont="1" applyFill="1" applyBorder="1" applyAlignment="1">
      <alignment horizontal="center" vertical="center"/>
    </xf>
    <xf numFmtId="185" fontId="34" fillId="2" borderId="12" xfId="1" applyNumberFormat="1" applyFont="1" applyFill="1" applyBorder="1" applyAlignment="1">
      <alignment horizontal="center" vertical="center"/>
    </xf>
    <xf numFmtId="0" fontId="32" fillId="0" borderId="8" xfId="1" applyFont="1" applyBorder="1" applyAlignment="1">
      <alignment horizontal="distributed" vertical="center" indent="1"/>
    </xf>
    <xf numFmtId="185" fontId="33" fillId="0" borderId="13" xfId="1" applyNumberFormat="1" applyFont="1" applyBorder="1" applyAlignment="1">
      <alignment horizontal="center" vertical="center"/>
    </xf>
    <xf numFmtId="185" fontId="34" fillId="2" borderId="0" xfId="1" applyNumberFormat="1" applyFont="1" applyFill="1" applyAlignment="1">
      <alignment horizontal="center" vertical="center"/>
    </xf>
    <xf numFmtId="185" fontId="34" fillId="2" borderId="14" xfId="1" applyNumberFormat="1" applyFont="1" applyFill="1" applyBorder="1" applyAlignment="1">
      <alignment horizontal="center" vertical="center"/>
    </xf>
    <xf numFmtId="0" fontId="32" fillId="0" borderId="0" xfId="1" applyFont="1" applyAlignment="1">
      <alignment horizontal="distributed" vertical="center" indent="1"/>
    </xf>
    <xf numFmtId="0" fontId="33" fillId="0" borderId="26" xfId="1" applyFont="1" applyBorder="1" applyAlignment="1">
      <alignment horizontal="center" vertical="center"/>
    </xf>
    <xf numFmtId="0" fontId="34" fillId="2" borderId="25" xfId="1" applyFont="1" applyFill="1" applyBorder="1" applyAlignment="1">
      <alignment horizontal="center" vertical="center"/>
    </xf>
    <xf numFmtId="0" fontId="34" fillId="0" borderId="3" xfId="1" applyFont="1" applyBorder="1" applyAlignment="1">
      <alignment horizontal="center" vertical="center"/>
    </xf>
    <xf numFmtId="0" fontId="32" fillId="0" borderId="25" xfId="1" applyFont="1" applyBorder="1" applyAlignment="1">
      <alignment horizontal="center" vertical="center"/>
    </xf>
    <xf numFmtId="0" fontId="10" fillId="0" borderId="0" xfId="1" applyFont="1" applyAlignment="1">
      <alignment horizontal="right" vertical="center"/>
    </xf>
    <xf numFmtId="0" fontId="35" fillId="0" borderId="0" xfId="1" applyFont="1" applyAlignment="1">
      <alignment vertical="center"/>
    </xf>
    <xf numFmtId="0" fontId="36" fillId="0" borderId="0" xfId="1" applyFont="1" applyAlignment="1">
      <alignment horizontal="center" vertical="center"/>
    </xf>
    <xf numFmtId="0" fontId="36" fillId="0" borderId="0" xfId="1" applyFont="1" applyAlignment="1">
      <alignment horizontal="right" vertical="center"/>
    </xf>
    <xf numFmtId="0" fontId="2" fillId="0" borderId="0" xfId="1" applyFont="1" applyAlignment="1">
      <alignment vertical="center"/>
    </xf>
    <xf numFmtId="186" fontId="9" fillId="0" borderId="11" xfId="1" applyNumberFormat="1" applyFont="1" applyBorder="1" applyAlignment="1">
      <alignment horizontal="right" vertical="center"/>
    </xf>
    <xf numFmtId="182" fontId="9" fillId="0" borderId="11" xfId="1" applyNumberFormat="1" applyFont="1" applyBorder="1" applyAlignment="1">
      <alignment horizontal="right" vertical="center"/>
    </xf>
    <xf numFmtId="186" fontId="12" fillId="0" borderId="11" xfId="1" applyNumberFormat="1" applyFont="1" applyBorder="1" applyAlignment="1">
      <alignment horizontal="right" vertical="center"/>
    </xf>
    <xf numFmtId="186" fontId="7" fillId="0" borderId="11" xfId="1" applyNumberFormat="1" applyFont="1" applyBorder="1" applyAlignment="1">
      <alignment horizontal="right" vertical="center"/>
    </xf>
    <xf numFmtId="182" fontId="7" fillId="0" borderId="11" xfId="1" applyNumberFormat="1" applyFont="1" applyBorder="1" applyAlignment="1">
      <alignment horizontal="right" vertical="center"/>
    </xf>
    <xf numFmtId="186" fontId="12" fillId="2" borderId="11" xfId="1" applyNumberFormat="1" applyFont="1" applyFill="1" applyBorder="1" applyAlignment="1">
      <alignment horizontal="right" vertical="center"/>
    </xf>
    <xf numFmtId="182" fontId="12" fillId="2" borderId="11" xfId="1" applyNumberFormat="1" applyFont="1" applyFill="1" applyBorder="1" applyAlignment="1">
      <alignment horizontal="right" vertical="center"/>
    </xf>
    <xf numFmtId="0" fontId="7" fillId="0" borderId="46" xfId="1" applyFont="1" applyBorder="1" applyAlignment="1">
      <alignment horizontal="center" vertical="center"/>
    </xf>
    <xf numFmtId="0" fontId="7" fillId="0" borderId="8" xfId="1" applyFont="1" applyBorder="1" applyAlignment="1">
      <alignment horizontal="center" vertical="center"/>
    </xf>
    <xf numFmtId="0" fontId="7" fillId="0" borderId="8" xfId="1" applyFont="1" applyBorder="1" applyAlignment="1">
      <alignment horizontal="center" vertical="distributed" textRotation="255" justifyLastLine="1"/>
    </xf>
    <xf numFmtId="186" fontId="12" fillId="0" borderId="13" xfId="1" applyNumberFormat="1" applyFont="1" applyBorder="1" applyAlignment="1">
      <alignment horizontal="right" vertical="center"/>
    </xf>
    <xf numFmtId="186" fontId="12" fillId="2" borderId="13" xfId="1" applyNumberFormat="1" applyFont="1" applyFill="1" applyBorder="1" applyAlignment="1">
      <alignment horizontal="right" vertical="center"/>
    </xf>
    <xf numFmtId="0" fontId="7" fillId="0" borderId="44" xfId="1" applyFont="1" applyBorder="1" applyAlignment="1">
      <alignment horizontal="distributed" vertical="center" justifyLastLine="1"/>
    </xf>
    <xf numFmtId="0" fontId="7" fillId="0" borderId="0" xfId="1" applyFont="1" applyAlignment="1">
      <alignment horizontal="distributed" vertical="center" justifyLastLine="1"/>
    </xf>
    <xf numFmtId="0" fontId="7" fillId="0" borderId="0" xfId="1" applyFont="1" applyAlignment="1">
      <alignment horizontal="center" vertical="distributed" textRotation="255" justifyLastLine="1"/>
    </xf>
    <xf numFmtId="186" fontId="12" fillId="0" borderId="36" xfId="1" applyNumberFormat="1" applyFont="1" applyBorder="1" applyAlignment="1">
      <alignment horizontal="right" vertical="center"/>
    </xf>
    <xf numFmtId="182" fontId="12" fillId="0" borderId="36" xfId="1" applyNumberFormat="1" applyFont="1" applyBorder="1" applyAlignment="1">
      <alignment horizontal="right" vertical="center"/>
    </xf>
    <xf numFmtId="186" fontId="12" fillId="2" borderId="36" xfId="1" applyNumberFormat="1" applyFont="1" applyFill="1" applyBorder="1" applyAlignment="1">
      <alignment horizontal="right" vertical="center"/>
    </xf>
    <xf numFmtId="182" fontId="12" fillId="2" borderId="36" xfId="1" applyNumberFormat="1" applyFont="1" applyFill="1" applyBorder="1" applyAlignment="1">
      <alignment horizontal="right" vertical="center"/>
    </xf>
    <xf numFmtId="0" fontId="7" fillId="0" borderId="47" xfId="1" applyFont="1" applyBorder="1" applyAlignment="1">
      <alignment horizontal="distributed" vertical="center" justifyLastLine="1"/>
    </xf>
    <xf numFmtId="0" fontId="7" fillId="0" borderId="4" xfId="1" applyFont="1" applyBorder="1" applyAlignment="1">
      <alignment horizontal="center" vertical="distributed" textRotation="255" justifyLastLine="1"/>
    </xf>
    <xf numFmtId="186" fontId="12" fillId="0" borderId="16" xfId="1" applyNumberFormat="1" applyFont="1" applyBorder="1" applyAlignment="1">
      <alignment horizontal="right" vertical="center"/>
    </xf>
    <xf numFmtId="182" fontId="12" fillId="0" borderId="16" xfId="1" applyNumberFormat="1" applyFont="1" applyBorder="1" applyAlignment="1">
      <alignment horizontal="right" vertical="center"/>
    </xf>
    <xf numFmtId="186" fontId="12" fillId="2" borderId="16" xfId="1" applyNumberFormat="1" applyFont="1" applyFill="1" applyBorder="1" applyAlignment="1">
      <alignment horizontal="right" vertical="center"/>
    </xf>
    <xf numFmtId="182" fontId="12" fillId="2" borderId="16" xfId="1" applyNumberFormat="1" applyFont="1" applyFill="1" applyBorder="1" applyAlignment="1">
      <alignment horizontal="right" vertical="center"/>
    </xf>
    <xf numFmtId="0" fontId="7" fillId="0" borderId="48" xfId="1" applyFont="1" applyBorder="1" applyAlignment="1">
      <alignment horizontal="distributed" vertical="center" justifyLastLine="1"/>
    </xf>
    <xf numFmtId="0" fontId="7" fillId="0" borderId="17" xfId="1" applyFont="1" applyBorder="1" applyAlignment="1">
      <alignment horizontal="distributed" vertical="center" justifyLastLine="1"/>
    </xf>
    <xf numFmtId="0" fontId="7" fillId="0" borderId="17" xfId="1" applyFont="1" applyBorder="1" applyAlignment="1">
      <alignment horizontal="center" vertical="distributed" textRotation="255" justifyLastLine="1"/>
    </xf>
    <xf numFmtId="0" fontId="7" fillId="0" borderId="17" xfId="1" applyFont="1" applyBorder="1" applyAlignment="1">
      <alignment horizontal="center" vertical="center"/>
    </xf>
    <xf numFmtId="0" fontId="7" fillId="0" borderId="0" xfId="1" applyFont="1"/>
    <xf numFmtId="186" fontId="9" fillId="0" borderId="13" xfId="1" applyNumberFormat="1" applyFont="1" applyBorder="1" applyAlignment="1">
      <alignment horizontal="right" vertical="center"/>
    </xf>
    <xf numFmtId="0" fontId="7" fillId="0" borderId="44" xfId="1" applyFont="1" applyBorder="1" applyAlignment="1">
      <alignment horizontal="left" vertical="center"/>
    </xf>
    <xf numFmtId="0" fontId="7" fillId="0" borderId="0" xfId="1" applyFont="1" applyAlignment="1">
      <alignment horizontal="center" vertical="distributed" textRotation="255"/>
    </xf>
    <xf numFmtId="0" fontId="7" fillId="0" borderId="47" xfId="1" applyFont="1" applyBorder="1" applyAlignment="1">
      <alignment vertical="center"/>
    </xf>
    <xf numFmtId="0" fontId="7" fillId="0" borderId="4" xfId="1" applyFont="1" applyBorder="1" applyAlignment="1">
      <alignment vertical="center"/>
    </xf>
    <xf numFmtId="0" fontId="7" fillId="0" borderId="44" xfId="1" applyFont="1" applyBorder="1" applyAlignment="1">
      <alignment vertical="center"/>
    </xf>
    <xf numFmtId="0" fontId="12" fillId="2" borderId="16" xfId="1" applyFont="1" applyFill="1" applyBorder="1" applyAlignment="1">
      <alignment horizontal="center" vertical="center"/>
    </xf>
    <xf numFmtId="0" fontId="7" fillId="0" borderId="48" xfId="1" applyFont="1" applyBorder="1" applyAlignment="1">
      <alignment vertical="center"/>
    </xf>
    <xf numFmtId="0" fontId="7" fillId="0" borderId="17" xfId="1" applyFont="1" applyBorder="1" applyAlignment="1">
      <alignment vertical="center"/>
    </xf>
    <xf numFmtId="0" fontId="7" fillId="0" borderId="0" xfId="1" applyFont="1" applyAlignment="1">
      <alignment horizontal="left" vertical="center" wrapText="1"/>
    </xf>
    <xf numFmtId="0" fontId="7" fillId="0" borderId="1" xfId="1" applyFont="1" applyBorder="1" applyAlignment="1">
      <alignment horizontal="left" vertical="center" wrapText="1"/>
    </xf>
    <xf numFmtId="0" fontId="37" fillId="0" borderId="0" xfId="1" applyFont="1" applyAlignment="1">
      <alignment horizontal="left" vertical="top"/>
    </xf>
    <xf numFmtId="0" fontId="37" fillId="0" borderId="0" xfId="1" applyFont="1" applyAlignment="1">
      <alignment vertical="top"/>
    </xf>
    <xf numFmtId="182" fontId="12" fillId="0" borderId="0" xfId="1" applyNumberFormat="1" applyFont="1" applyAlignment="1">
      <alignment horizontal="center" vertical="center"/>
    </xf>
    <xf numFmtId="0" fontId="12" fillId="2" borderId="0" xfId="1" applyFont="1" applyFill="1" applyAlignment="1">
      <alignment horizontal="right"/>
    </xf>
    <xf numFmtId="0" fontId="12" fillId="2" borderId="0" xfId="1" applyFont="1" applyFill="1" applyAlignment="1">
      <alignment horizontal="center"/>
    </xf>
    <xf numFmtId="0" fontId="12" fillId="2" borderId="0" xfId="1" applyFont="1" applyFill="1" applyAlignment="1">
      <alignment horizontal="left"/>
    </xf>
    <xf numFmtId="0" fontId="12" fillId="2" borderId="0" xfId="1" applyFont="1" applyFill="1"/>
    <xf numFmtId="0" fontId="5" fillId="2" borderId="0" xfId="1" applyFont="1" applyFill="1" applyAlignment="1">
      <alignment horizontal="center"/>
    </xf>
    <xf numFmtId="0" fontId="12" fillId="2" borderId="0" xfId="1" applyFont="1" applyFill="1" applyAlignment="1">
      <alignment horizontal="right"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2" borderId="8" xfId="1" applyFont="1" applyFill="1" applyBorder="1" applyAlignment="1">
      <alignment horizontal="center" vertical="center"/>
    </xf>
    <xf numFmtId="0" fontId="12" fillId="2" borderId="10" xfId="1" applyFont="1" applyFill="1" applyBorder="1" applyAlignment="1">
      <alignment horizontal="left" vertical="center"/>
    </xf>
    <xf numFmtId="0" fontId="5" fillId="2" borderId="8" xfId="1" applyFont="1" applyFill="1" applyBorder="1" applyAlignment="1">
      <alignment horizontal="center" vertical="center"/>
    </xf>
    <xf numFmtId="182" fontId="12" fillId="0" borderId="14" xfId="1" applyNumberFormat="1" applyFont="1" applyBorder="1" applyAlignment="1">
      <alignment horizontal="right" vertical="center"/>
    </xf>
    <xf numFmtId="0" fontId="12" fillId="2" borderId="0" xfId="1" applyFont="1" applyFill="1" applyAlignment="1">
      <alignment horizontal="distributed" vertical="center" justifyLastLine="1"/>
    </xf>
    <xf numFmtId="0" fontId="15" fillId="3" borderId="0" xfId="1" applyFont="1" applyFill="1" applyAlignment="1">
      <alignment horizontal="center" vertical="center"/>
    </xf>
    <xf numFmtId="0" fontId="12" fillId="0" borderId="0" xfId="1" applyFont="1" applyAlignment="1">
      <alignment horizontal="distributed" vertical="center" justifyLastLine="1"/>
    </xf>
    <xf numFmtId="182" fontId="12" fillId="2" borderId="7" xfId="1" applyNumberFormat="1" applyFont="1" applyFill="1" applyBorder="1" applyAlignment="1">
      <alignment horizontal="right" vertical="center"/>
    </xf>
    <xf numFmtId="49" fontId="12" fillId="0" borderId="0" xfId="1" applyNumberFormat="1" applyFont="1" applyAlignment="1">
      <alignment horizontal="left" vertical="center"/>
    </xf>
    <xf numFmtId="0" fontId="12" fillId="0" borderId="7" xfId="1" applyFont="1" applyBorder="1" applyAlignment="1">
      <alignment horizontal="left" vertical="center"/>
    </xf>
    <xf numFmtId="0" fontId="12" fillId="0" borderId="50" xfId="1" applyFont="1" applyBorder="1" applyAlignment="1">
      <alignment horizontal="distributed" vertical="center" justifyLastLine="1"/>
    </xf>
    <xf numFmtId="0" fontId="12" fillId="0" borderId="35" xfId="1" applyFont="1" applyBorder="1" applyAlignment="1">
      <alignment horizontal="distributed" vertical="center" justifyLastLine="1"/>
    </xf>
    <xf numFmtId="0" fontId="12" fillId="0" borderId="34" xfId="1" applyFont="1" applyBorder="1" applyAlignment="1">
      <alignment horizontal="distributed" vertical="center" justifyLastLine="1"/>
    </xf>
    <xf numFmtId="0" fontId="12" fillId="0" borderId="51" xfId="1" applyFont="1" applyBorder="1" applyAlignment="1">
      <alignment horizontal="distributed" vertical="center" justifyLastLine="1"/>
    </xf>
    <xf numFmtId="0" fontId="12" fillId="0" borderId="4" xfId="1" applyFont="1" applyBorder="1" applyAlignment="1">
      <alignment horizontal="left" vertical="center" wrapText="1"/>
    </xf>
    <xf numFmtId="0" fontId="5" fillId="0" borderId="4" xfId="1" applyFont="1" applyBorder="1" applyAlignment="1">
      <alignment horizontal="left" vertical="center" wrapText="1"/>
    </xf>
    <xf numFmtId="0" fontId="12" fillId="0" borderId="1" xfId="1" applyFont="1" applyBorder="1" applyAlignment="1">
      <alignment horizontal="left" vertical="center" wrapText="1"/>
    </xf>
    <xf numFmtId="0" fontId="5" fillId="0" borderId="1" xfId="1" applyFont="1" applyBorder="1" applyAlignment="1">
      <alignment horizontal="left" vertical="center" wrapText="1"/>
    </xf>
    <xf numFmtId="0" fontId="12" fillId="0" borderId="53" xfId="1" applyFont="1" applyBorder="1" applyAlignment="1">
      <alignment horizontal="center" vertical="center"/>
    </xf>
    <xf numFmtId="182" fontId="12" fillId="0" borderId="10" xfId="1" applyNumberFormat="1" applyFont="1" applyBorder="1" applyAlignment="1">
      <alignment horizontal="center" vertical="center"/>
    </xf>
    <xf numFmtId="0" fontId="12" fillId="0" borderId="54" xfId="1" applyFont="1" applyBorder="1" applyAlignment="1">
      <alignment horizontal="center" vertical="center"/>
    </xf>
    <xf numFmtId="182" fontId="12" fillId="0" borderId="54" xfId="1" applyNumberFormat="1" applyFont="1" applyBorder="1" applyAlignment="1">
      <alignment horizontal="right" vertical="center"/>
    </xf>
    <xf numFmtId="0" fontId="12" fillId="0" borderId="25" xfId="1" applyFont="1" applyBorder="1" applyAlignment="1">
      <alignment horizontal="center" vertical="center"/>
    </xf>
    <xf numFmtId="0" fontId="12" fillId="0" borderId="55" xfId="1" applyFont="1" applyBorder="1" applyAlignment="1">
      <alignment horizontal="center" vertical="center"/>
    </xf>
    <xf numFmtId="0" fontId="12" fillId="0" borderId="3" xfId="1" applyFont="1" applyBorder="1" applyAlignment="1">
      <alignment horizontal="center" vertical="center"/>
    </xf>
    <xf numFmtId="0" fontId="12" fillId="0" borderId="56" xfId="1" applyFont="1" applyBorder="1" applyAlignment="1">
      <alignment horizontal="center" vertical="center"/>
    </xf>
    <xf numFmtId="0" fontId="22" fillId="0" borderId="0" xfId="1" applyFont="1" applyAlignment="1">
      <alignment horizontal="center" vertical="top"/>
    </xf>
    <xf numFmtId="0" fontId="16" fillId="0" borderId="0" xfId="1" applyFont="1" applyAlignment="1">
      <alignment horizontal="center" vertical="top"/>
    </xf>
    <xf numFmtId="0" fontId="38" fillId="0" borderId="0" xfId="1" applyFont="1" applyAlignment="1">
      <alignment vertical="top"/>
    </xf>
    <xf numFmtId="182" fontId="12" fillId="0" borderId="8" xfId="1" applyNumberFormat="1" applyFont="1" applyBorder="1" applyAlignment="1">
      <alignment horizontal="center" vertical="center"/>
    </xf>
    <xf numFmtId="182" fontId="12" fillId="0" borderId="12" xfId="1" applyNumberFormat="1" applyFont="1" applyBorder="1" applyAlignment="1">
      <alignment horizontal="center" vertical="center"/>
    </xf>
    <xf numFmtId="0" fontId="12" fillId="0" borderId="57" xfId="1" applyFont="1" applyBorder="1" applyAlignment="1">
      <alignment horizontal="center" vertical="center"/>
    </xf>
    <xf numFmtId="182" fontId="12" fillId="0" borderId="0" xfId="1" applyNumberFormat="1" applyFont="1" applyAlignment="1">
      <alignment vertical="center"/>
    </xf>
    <xf numFmtId="182" fontId="12" fillId="0" borderId="44" xfId="1" applyNumberFormat="1" applyFont="1" applyBorder="1" applyAlignment="1">
      <alignment vertical="center"/>
    </xf>
    <xf numFmtId="182" fontId="12" fillId="0" borderId="14" xfId="1" applyNumberFormat="1" applyFont="1" applyBorder="1" applyAlignment="1">
      <alignment horizontal="center" vertical="center"/>
    </xf>
    <xf numFmtId="0" fontId="22" fillId="0" borderId="0" xfId="1" applyFont="1" applyAlignment="1">
      <alignment horizontal="center" vertical="center"/>
    </xf>
    <xf numFmtId="0" fontId="34" fillId="0" borderId="0" xfId="1" applyFont="1" applyAlignment="1">
      <alignment vertical="top"/>
    </xf>
    <xf numFmtId="0" fontId="12" fillId="0" borderId="0" xfId="1" applyFont="1" applyAlignment="1">
      <alignment horizontal="distributed" vertical="center"/>
    </xf>
    <xf numFmtId="0" fontId="17" fillId="0" borderId="0" xfId="1" applyFont="1" applyAlignment="1">
      <alignment horizontal="distributed" vertical="center"/>
    </xf>
    <xf numFmtId="0" fontId="22" fillId="0" borderId="0" xfId="1" applyFont="1"/>
    <xf numFmtId="0" fontId="5" fillId="0" borderId="0" xfId="1" applyFont="1"/>
    <xf numFmtId="0" fontId="40" fillId="0" borderId="0" xfId="1" applyFont="1"/>
    <xf numFmtId="182" fontId="1" fillId="0" borderId="0" xfId="1" applyNumberFormat="1"/>
    <xf numFmtId="38" fontId="29" fillId="0" borderId="45" xfId="2" applyFont="1" applyBorder="1" applyAlignment="1"/>
    <xf numFmtId="0" fontId="29" fillId="0" borderId="45" xfId="1" applyFont="1" applyBorder="1"/>
    <xf numFmtId="0" fontId="29" fillId="0" borderId="45" xfId="1" applyFont="1" applyBorder="1" applyAlignment="1">
      <alignment horizontal="center"/>
    </xf>
    <xf numFmtId="182" fontId="27" fillId="0" borderId="0" xfId="1" applyNumberFormat="1" applyFont="1" applyAlignment="1">
      <alignment horizontal="center"/>
    </xf>
    <xf numFmtId="182" fontId="29" fillId="0" borderId="45" xfId="1" applyNumberFormat="1" applyFont="1" applyBorder="1"/>
    <xf numFmtId="182" fontId="29" fillId="0" borderId="49" xfId="1" applyNumberFormat="1" applyFont="1" applyBorder="1"/>
    <xf numFmtId="0" fontId="41" fillId="0" borderId="0" xfId="1" applyFont="1"/>
    <xf numFmtId="0" fontId="27" fillId="0" borderId="0" xfId="1" applyFont="1" applyAlignment="1">
      <alignment horizontal="center"/>
    </xf>
    <xf numFmtId="0" fontId="29" fillId="0" borderId="49" xfId="1" applyFont="1" applyBorder="1" applyAlignment="1">
      <alignment horizontal="center"/>
    </xf>
    <xf numFmtId="0" fontId="27" fillId="0" borderId="0" xfId="1" applyFont="1"/>
    <xf numFmtId="0" fontId="10" fillId="0" borderId="0" xfId="1" applyFont="1"/>
    <xf numFmtId="0" fontId="42" fillId="0" borderId="0" xfId="1" applyFont="1"/>
    <xf numFmtId="0" fontId="43" fillId="0" borderId="0" xfId="1" applyFont="1"/>
    <xf numFmtId="0" fontId="44" fillId="0" borderId="0" xfId="1" applyFont="1"/>
    <xf numFmtId="182" fontId="29" fillId="0" borderId="0" xfId="1" applyNumberFormat="1" applyFont="1"/>
    <xf numFmtId="0" fontId="29" fillId="0" borderId="0" xfId="1" applyFont="1" applyAlignment="1">
      <alignment horizontal="center"/>
    </xf>
    <xf numFmtId="182" fontId="1" fillId="0" borderId="0" xfId="1" applyNumberFormat="1" applyAlignment="1">
      <alignment horizontal="center"/>
    </xf>
    <xf numFmtId="0" fontId="29" fillId="0" borderId="58" xfId="1" applyFont="1" applyBorder="1" applyAlignment="1">
      <alignment horizontal="center"/>
    </xf>
    <xf numFmtId="41" fontId="5" fillId="0" borderId="0" xfId="1" applyNumberFormat="1" applyFont="1" applyAlignment="1">
      <alignment horizontal="center" vertical="center"/>
    </xf>
    <xf numFmtId="41" fontId="12" fillId="0" borderId="0" xfId="1" applyNumberFormat="1" applyFont="1" applyAlignment="1">
      <alignment horizontal="center" vertical="center"/>
    </xf>
    <xf numFmtId="41" fontId="12" fillId="0" borderId="0" xfId="1" applyNumberFormat="1" applyFont="1" applyAlignment="1">
      <alignment horizontal="left" vertical="center"/>
    </xf>
    <xf numFmtId="182" fontId="12" fillId="0" borderId="8" xfId="1" applyNumberFormat="1" applyFont="1" applyBorder="1" applyAlignment="1">
      <alignment horizontal="right" vertical="center"/>
    </xf>
    <xf numFmtId="182" fontId="12" fillId="0" borderId="10" xfId="1" applyNumberFormat="1" applyFont="1" applyBorder="1" applyAlignment="1">
      <alignment horizontal="right" vertical="center"/>
    </xf>
    <xf numFmtId="41" fontId="10" fillId="0" borderId="0" xfId="1" applyNumberFormat="1" applyFont="1" applyAlignment="1">
      <alignment horizontal="center" vertical="center"/>
    </xf>
    <xf numFmtId="41" fontId="9" fillId="0" borderId="0" xfId="1" applyNumberFormat="1" applyFont="1" applyAlignment="1">
      <alignment horizontal="right" vertical="center"/>
    </xf>
    <xf numFmtId="41" fontId="9" fillId="0" borderId="0" xfId="1" applyNumberFormat="1" applyFont="1" applyAlignment="1">
      <alignment horizontal="center" vertical="center"/>
    </xf>
    <xf numFmtId="41" fontId="31" fillId="0" borderId="0" xfId="1" applyNumberFormat="1" applyFont="1" applyAlignment="1">
      <alignment vertical="top"/>
    </xf>
    <xf numFmtId="41" fontId="24" fillId="0" borderId="0" xfId="1" applyNumberFormat="1" applyFont="1" applyAlignment="1">
      <alignment horizontal="left" vertical="top"/>
    </xf>
    <xf numFmtId="41" fontId="16" fillId="0" borderId="0" xfId="1" applyNumberFormat="1" applyFont="1" applyAlignment="1">
      <alignment horizontal="left" vertical="top"/>
    </xf>
    <xf numFmtId="41" fontId="16" fillId="0" borderId="0" xfId="1" applyNumberFormat="1" applyFont="1" applyAlignment="1">
      <alignment vertical="center"/>
    </xf>
    <xf numFmtId="41" fontId="24" fillId="0" borderId="0" xfId="1" applyNumberFormat="1" applyFont="1" applyAlignment="1">
      <alignment vertical="top"/>
    </xf>
    <xf numFmtId="41" fontId="16" fillId="0" borderId="0" xfId="1" applyNumberFormat="1" applyFont="1" applyAlignment="1">
      <alignment vertical="top"/>
    </xf>
    <xf numFmtId="0" fontId="5" fillId="2" borderId="0" xfId="1" applyFont="1" applyFill="1" applyAlignment="1">
      <alignment vertical="center"/>
    </xf>
    <xf numFmtId="0" fontId="12" fillId="0" borderId="59" xfId="1" applyFont="1" applyBorder="1" applyAlignment="1">
      <alignment horizontal="center" vertical="center"/>
    </xf>
    <xf numFmtId="0" fontId="12" fillId="0" borderId="8" xfId="1" applyFont="1" applyBorder="1" applyAlignment="1">
      <alignment horizontal="distributed" vertical="center"/>
    </xf>
    <xf numFmtId="3" fontId="12" fillId="0" borderId="0" xfId="1" applyNumberFormat="1" applyFont="1" applyAlignment="1">
      <alignment horizontal="right" vertical="center" indent="1"/>
    </xf>
    <xf numFmtId="3" fontId="12" fillId="0" borderId="7" xfId="1" applyNumberFormat="1" applyFont="1" applyBorder="1" applyAlignment="1">
      <alignment horizontal="right" vertical="center" indent="1"/>
    </xf>
    <xf numFmtId="41" fontId="12" fillId="0" borderId="60" xfId="1" applyNumberFormat="1" applyFont="1" applyBorder="1" applyAlignment="1">
      <alignment horizontal="right" vertical="center"/>
    </xf>
    <xf numFmtId="41" fontId="12" fillId="0" borderId="7" xfId="1" applyNumberFormat="1" applyFont="1" applyBorder="1" applyAlignment="1">
      <alignment horizontal="right" vertical="center"/>
    </xf>
    <xf numFmtId="3" fontId="12" fillId="0" borderId="60" xfId="1" applyNumberFormat="1" applyFont="1" applyBorder="1" applyAlignment="1">
      <alignment horizontal="right" vertical="center" indent="1"/>
    </xf>
    <xf numFmtId="0" fontId="22" fillId="0" borderId="15" xfId="1" applyFont="1" applyBorder="1" applyAlignment="1">
      <alignment horizontal="left" vertical="top"/>
    </xf>
    <xf numFmtId="0" fontId="12" fillId="0" borderId="61" xfId="1" applyFont="1" applyBorder="1" applyAlignment="1">
      <alignment horizontal="center" vertical="center"/>
    </xf>
    <xf numFmtId="3" fontId="12" fillId="0" borderId="13" xfId="1" applyNumberFormat="1" applyFont="1" applyBorder="1" applyAlignment="1">
      <alignment horizontal="right" vertical="center" indent="1"/>
    </xf>
    <xf numFmtId="0" fontId="12" fillId="0" borderId="0" xfId="1" applyFont="1" applyAlignment="1">
      <alignment horizontal="distributed" vertical="top"/>
    </xf>
    <xf numFmtId="0" fontId="16" fillId="0" borderId="0" xfId="1" applyFont="1" applyAlignment="1">
      <alignment horizontal="center" vertical="center"/>
    </xf>
    <xf numFmtId="0" fontId="10" fillId="2" borderId="0" xfId="1" applyFont="1" applyFill="1" applyAlignment="1">
      <alignment horizontal="center" vertical="center"/>
    </xf>
    <xf numFmtId="2" fontId="12" fillId="0" borderId="11" xfId="1" applyNumberFormat="1" applyFont="1" applyBorder="1" applyAlignment="1">
      <alignment horizontal="center" vertical="center"/>
    </xf>
    <xf numFmtId="0" fontId="12" fillId="0" borderId="13" xfId="1" applyFont="1" applyBorder="1" applyAlignment="1">
      <alignment horizontal="right" vertical="center" indent="2"/>
    </xf>
    <xf numFmtId="0" fontId="12" fillId="0" borderId="7" xfId="1" applyFont="1" applyBorder="1" applyAlignment="1">
      <alignment horizontal="right" vertical="center" indent="2"/>
    </xf>
    <xf numFmtId="0" fontId="39" fillId="0" borderId="15" xfId="1" applyFont="1" applyBorder="1" applyAlignment="1">
      <alignment horizontal="right" vertical="center" indent="2"/>
    </xf>
    <xf numFmtId="0" fontId="12" fillId="0" borderId="26"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27" xfId="1" applyFont="1" applyBorder="1" applyAlignment="1">
      <alignment horizontal="center" vertical="center" wrapText="1"/>
    </xf>
    <xf numFmtId="3" fontId="12" fillId="0" borderId="0" xfId="1" applyNumberFormat="1" applyFont="1" applyAlignment="1">
      <alignment horizontal="center" vertical="center"/>
    </xf>
    <xf numFmtId="182" fontId="12" fillId="0" borderId="13" xfId="1" applyNumberFormat="1" applyFont="1" applyBorder="1" applyAlignment="1">
      <alignment horizontal="right" vertical="center" indent="2"/>
    </xf>
    <xf numFmtId="182" fontId="12" fillId="0" borderId="7" xfId="1" applyNumberFormat="1" applyFont="1" applyBorder="1" applyAlignment="1">
      <alignment horizontal="right" vertical="center" indent="2"/>
    </xf>
    <xf numFmtId="182" fontId="12" fillId="2" borderId="13" xfId="1" applyNumberFormat="1" applyFont="1" applyFill="1" applyBorder="1" applyAlignment="1">
      <alignment horizontal="right" vertical="center" indent="2"/>
    </xf>
    <xf numFmtId="182" fontId="12" fillId="2" borderId="7" xfId="1" applyNumberFormat="1" applyFont="1" applyFill="1" applyBorder="1" applyAlignment="1">
      <alignment horizontal="right" vertical="center" indent="2"/>
    </xf>
    <xf numFmtId="0" fontId="12" fillId="0" borderId="13" xfId="1" applyFont="1" applyBorder="1" applyAlignment="1">
      <alignment horizontal="left" vertical="center"/>
    </xf>
    <xf numFmtId="0" fontId="25" fillId="0" borderId="4" xfId="1" applyFont="1" applyBorder="1" applyAlignment="1">
      <alignment vertical="center"/>
    </xf>
    <xf numFmtId="0" fontId="12" fillId="0" borderId="1" xfId="1" applyFont="1" applyBorder="1" applyAlignment="1">
      <alignment horizontal="distributed" vertical="center" justifyLastLine="1"/>
    </xf>
    <xf numFmtId="0" fontId="25" fillId="0" borderId="1" xfId="1" applyFont="1" applyBorder="1" applyAlignment="1">
      <alignment vertical="center"/>
    </xf>
    <xf numFmtId="0" fontId="12" fillId="0" borderId="10" xfId="1" applyFont="1" applyBorder="1" applyAlignment="1">
      <alignment horizontal="left" vertical="center"/>
    </xf>
    <xf numFmtId="179" fontId="12" fillId="0" borderId="17" xfId="1" applyNumberFormat="1" applyFont="1" applyBorder="1" applyAlignment="1">
      <alignment horizontal="right" vertical="center" indent="1"/>
    </xf>
    <xf numFmtId="182" fontId="12" fillId="0" borderId="18" xfId="1" applyNumberFormat="1" applyFont="1" applyBorder="1" applyAlignment="1">
      <alignment horizontal="right" vertical="center" indent="1"/>
    </xf>
    <xf numFmtId="0" fontId="12" fillId="0" borderId="17" xfId="1" applyFont="1" applyBorder="1" applyAlignment="1">
      <alignment horizontal="distributed" vertical="center"/>
    </xf>
    <xf numFmtId="179" fontId="12" fillId="0" borderId="0" xfId="1" applyNumberFormat="1" applyFont="1" applyAlignment="1">
      <alignment horizontal="right" vertical="center" indent="1"/>
    </xf>
    <xf numFmtId="182" fontId="12" fillId="0" borderId="7" xfId="1" applyNumberFormat="1" applyFont="1" applyBorder="1" applyAlignment="1">
      <alignment horizontal="right" vertical="center" indent="1"/>
    </xf>
    <xf numFmtId="0" fontId="12" fillId="0" borderId="0" xfId="1" applyFont="1" applyAlignment="1">
      <alignment horizontal="center" vertical="center"/>
    </xf>
    <xf numFmtId="0" fontId="9" fillId="0" borderId="0" xfId="1" applyFont="1" applyFill="1" applyAlignment="1">
      <alignment horizontal="center" vertical="center"/>
    </xf>
    <xf numFmtId="0" fontId="9" fillId="0" borderId="0" xfId="1" quotePrefix="1" applyFont="1" applyFill="1" applyAlignment="1">
      <alignment horizontal="center" vertical="center"/>
    </xf>
    <xf numFmtId="49" fontId="9" fillId="0" borderId="0" xfId="1" applyNumberFormat="1" applyFont="1" applyFill="1" applyAlignment="1">
      <alignment horizontal="center" vertical="center"/>
    </xf>
    <xf numFmtId="177" fontId="9" fillId="0" borderId="7" xfId="1" applyNumberFormat="1" applyFont="1" applyFill="1" applyBorder="1" applyAlignment="1">
      <alignment horizontal="center" vertical="center"/>
    </xf>
    <xf numFmtId="177" fontId="9" fillId="0" borderId="0" xfId="1" applyNumberFormat="1" applyFont="1" applyFill="1" applyAlignment="1">
      <alignment horizontal="center" vertical="center"/>
    </xf>
    <xf numFmtId="0" fontId="12" fillId="0" borderId="8" xfId="1" applyFont="1" applyFill="1" applyBorder="1" applyAlignment="1">
      <alignment horizontal="center" vertical="center"/>
    </xf>
    <xf numFmtId="49" fontId="12" fillId="0" borderId="9" xfId="1" applyNumberFormat="1" applyFont="1" applyFill="1" applyBorder="1" applyAlignment="1">
      <alignment horizontal="center" vertical="center"/>
    </xf>
    <xf numFmtId="177" fontId="12" fillId="0" borderId="10" xfId="1" applyNumberFormat="1" applyFont="1" applyFill="1" applyBorder="1" applyAlignment="1">
      <alignment horizontal="center" vertical="center"/>
    </xf>
    <xf numFmtId="177" fontId="12" fillId="0" borderId="11" xfId="1" applyNumberFormat="1" applyFont="1" applyFill="1" applyBorder="1" applyAlignment="1">
      <alignment horizontal="center" vertical="center"/>
    </xf>
    <xf numFmtId="0" fontId="9" fillId="0" borderId="0" xfId="1" applyFont="1" applyFill="1" applyAlignment="1">
      <alignment horizontal="center" vertical="distributed" textRotation="255" justifyLastLine="1"/>
    </xf>
    <xf numFmtId="0" fontId="9" fillId="0" borderId="13" xfId="1" applyFont="1" applyFill="1" applyBorder="1" applyAlignment="1">
      <alignment horizontal="center" vertical="center"/>
    </xf>
    <xf numFmtId="0" fontId="9" fillId="0" borderId="15" xfId="1" applyFont="1" applyFill="1" applyBorder="1" applyAlignment="1">
      <alignment horizontal="center" vertical="center"/>
    </xf>
    <xf numFmtId="38" fontId="9" fillId="0" borderId="0" xfId="1" applyNumberFormat="1" applyFont="1" applyFill="1" applyAlignment="1">
      <alignment horizontal="right" vertical="center"/>
    </xf>
    <xf numFmtId="179" fontId="9" fillId="0" borderId="13" xfId="1" applyNumberFormat="1" applyFont="1" applyFill="1" applyBorder="1" applyAlignment="1">
      <alignment horizontal="right" vertical="center"/>
    </xf>
    <xf numFmtId="38" fontId="9" fillId="0" borderId="13" xfId="1" applyNumberFormat="1" applyFont="1" applyFill="1" applyBorder="1" applyAlignment="1">
      <alignment horizontal="right" vertical="center"/>
    </xf>
    <xf numFmtId="38" fontId="9" fillId="0" borderId="7" xfId="1" applyNumberFormat="1" applyFont="1" applyFill="1" applyBorder="1" applyAlignment="1">
      <alignment horizontal="right" vertical="center"/>
    </xf>
    <xf numFmtId="179" fontId="9" fillId="0" borderId="7" xfId="1" applyNumberFormat="1" applyFont="1" applyFill="1" applyBorder="1" applyAlignment="1">
      <alignment horizontal="right" vertical="center"/>
    </xf>
    <xf numFmtId="180" fontId="9" fillId="0" borderId="0" xfId="1" applyNumberFormat="1" applyFont="1" applyFill="1" applyAlignment="1">
      <alignment horizontal="right" vertical="center"/>
    </xf>
    <xf numFmtId="180" fontId="9" fillId="0" borderId="7" xfId="1" applyNumberFormat="1" applyFont="1" applyFill="1" applyBorder="1" applyAlignment="1">
      <alignment horizontal="right" vertical="center"/>
    </xf>
    <xf numFmtId="179" fontId="9" fillId="0" borderId="14" xfId="1" applyNumberFormat="1" applyFont="1" applyFill="1" applyBorder="1" applyAlignment="1">
      <alignment horizontal="right" vertical="center"/>
    </xf>
    <xf numFmtId="180" fontId="9" fillId="0" borderId="0" xfId="1" applyNumberFormat="1" applyFont="1" applyFill="1" applyAlignment="1" applyProtection="1">
      <alignment horizontal="right" vertical="center"/>
      <protection locked="0"/>
    </xf>
    <xf numFmtId="181" fontId="9" fillId="0" borderId="13" xfId="1" applyNumberFormat="1" applyFont="1" applyFill="1" applyBorder="1" applyAlignment="1">
      <alignment horizontal="right" vertical="center"/>
    </xf>
    <xf numFmtId="181" fontId="9" fillId="0" borderId="14" xfId="1" applyNumberFormat="1" applyFont="1" applyFill="1" applyBorder="1" applyAlignment="1">
      <alignment horizontal="right" vertical="center"/>
    </xf>
    <xf numFmtId="181" fontId="9" fillId="0" borderId="7" xfId="1" applyNumberFormat="1" applyFont="1" applyFill="1" applyBorder="1" applyAlignment="1">
      <alignment horizontal="right" vertical="center"/>
    </xf>
    <xf numFmtId="0" fontId="9" fillId="0" borderId="13" xfId="1" applyFont="1" applyFill="1" applyBorder="1" applyAlignment="1">
      <alignment horizontal="right" vertical="center"/>
    </xf>
    <xf numFmtId="0" fontId="9" fillId="0" borderId="15" xfId="1" applyFont="1" applyFill="1" applyBorder="1" applyAlignment="1">
      <alignment horizontal="left" vertical="center"/>
    </xf>
    <xf numFmtId="180" fontId="9" fillId="0" borderId="13" xfId="1" applyNumberFormat="1" applyFont="1" applyFill="1" applyBorder="1" applyAlignment="1" applyProtection="1">
      <alignment horizontal="right" vertical="center"/>
      <protection locked="0"/>
    </xf>
    <xf numFmtId="0" fontId="9" fillId="0" borderId="8" xfId="1" applyFont="1" applyFill="1" applyBorder="1" applyAlignment="1">
      <alignment horizontal="center" vertical="distributed" textRotation="255" justifyLastLine="1"/>
    </xf>
    <xf numFmtId="0" fontId="9" fillId="0" borderId="11" xfId="1" applyFont="1" applyFill="1" applyBorder="1" applyAlignment="1">
      <alignment horizontal="center" vertical="center"/>
    </xf>
    <xf numFmtId="0" fontId="9" fillId="0" borderId="9" xfId="1" applyFont="1" applyFill="1" applyBorder="1" applyAlignment="1">
      <alignment horizontal="center" vertical="center"/>
    </xf>
    <xf numFmtId="38" fontId="9" fillId="0" borderId="8" xfId="1" applyNumberFormat="1" applyFont="1" applyFill="1" applyBorder="1" applyAlignment="1" applyProtection="1">
      <alignment horizontal="right" vertical="center"/>
      <protection locked="0"/>
    </xf>
    <xf numFmtId="179" fontId="9" fillId="0" borderId="11" xfId="1" applyNumberFormat="1" applyFont="1" applyFill="1" applyBorder="1" applyAlignment="1">
      <alignment horizontal="right" vertical="center"/>
    </xf>
    <xf numFmtId="38" fontId="9" fillId="0" borderId="11" xfId="1" applyNumberFormat="1" applyFont="1" applyFill="1" applyBorder="1" applyAlignment="1" applyProtection="1">
      <alignment horizontal="right" vertical="center"/>
      <protection locked="0"/>
    </xf>
    <xf numFmtId="179" fontId="9" fillId="0" borderId="12" xfId="1" applyNumberFormat="1" applyFont="1" applyFill="1" applyBorder="1" applyAlignment="1">
      <alignment horizontal="right" vertical="center"/>
    </xf>
    <xf numFmtId="179" fontId="9" fillId="0" borderId="10" xfId="1" applyNumberFormat="1" applyFont="1" applyFill="1" applyBorder="1" applyAlignment="1">
      <alignment horizontal="right" vertical="center"/>
    </xf>
    <xf numFmtId="38" fontId="9" fillId="0" borderId="11" xfId="1" applyNumberFormat="1" applyFont="1" applyFill="1" applyBorder="1" applyAlignment="1">
      <alignment horizontal="right" vertical="center"/>
    </xf>
    <xf numFmtId="0" fontId="9" fillId="0" borderId="0" xfId="1" applyFont="1" applyFill="1" applyAlignment="1">
      <alignment horizontal="right" vertical="center"/>
    </xf>
    <xf numFmtId="182" fontId="9" fillId="0" borderId="7" xfId="1" applyNumberFormat="1" applyFont="1" applyFill="1" applyBorder="1" applyAlignment="1">
      <alignment horizontal="right" vertical="center"/>
    </xf>
    <xf numFmtId="183" fontId="9" fillId="0" borderId="7" xfId="1" applyNumberFormat="1" applyFont="1" applyFill="1" applyBorder="1" applyAlignment="1">
      <alignment horizontal="right" vertical="center"/>
    </xf>
    <xf numFmtId="183" fontId="9" fillId="0" borderId="13" xfId="1" applyNumberFormat="1" applyFont="1" applyFill="1" applyBorder="1" applyAlignment="1">
      <alignment horizontal="right" vertical="center"/>
    </xf>
    <xf numFmtId="0" fontId="19" fillId="0" borderId="0" xfId="1" applyFont="1" applyFill="1" applyAlignment="1">
      <alignment horizontal="center" vertical="center"/>
    </xf>
    <xf numFmtId="0" fontId="9" fillId="0" borderId="44" xfId="1" applyFont="1" applyFill="1" applyBorder="1" applyAlignment="1">
      <alignment horizontal="right" vertical="center"/>
    </xf>
    <xf numFmtId="182" fontId="9" fillId="0" borderId="43" xfId="1" applyNumberFormat="1" applyFont="1" applyFill="1" applyBorder="1" applyAlignment="1">
      <alignment horizontal="right" vertical="center"/>
    </xf>
    <xf numFmtId="183" fontId="9" fillId="0" borderId="43" xfId="1" applyNumberFormat="1" applyFont="1" applyFill="1" applyBorder="1" applyAlignment="1">
      <alignment horizontal="right" vertical="center"/>
    </xf>
    <xf numFmtId="183" fontId="9" fillId="0" borderId="42" xfId="1" applyNumberFormat="1" applyFont="1" applyFill="1" applyBorder="1" applyAlignment="1">
      <alignment horizontal="right" vertical="center"/>
    </xf>
    <xf numFmtId="0" fontId="1" fillId="0" borderId="33" xfId="1" applyFill="1" applyBorder="1" applyAlignment="1">
      <alignment horizontal="left" vertical="center" wrapText="1"/>
    </xf>
    <xf numFmtId="0" fontId="12" fillId="0" borderId="31" xfId="1" applyFont="1" applyFill="1" applyBorder="1" applyAlignment="1">
      <alignment horizontal="center" vertical="center"/>
    </xf>
    <xf numFmtId="0" fontId="12" fillId="0" borderId="32" xfId="1" applyFont="1" applyFill="1" applyBorder="1" applyAlignment="1">
      <alignment horizontal="center" vertical="center"/>
    </xf>
    <xf numFmtId="0" fontId="12" fillId="0" borderId="33" xfId="1" applyFont="1" applyFill="1" applyBorder="1" applyAlignment="1">
      <alignment horizontal="center" vertical="center"/>
    </xf>
    <xf numFmtId="0" fontId="1" fillId="0" borderId="45" xfId="1" applyFont="1" applyFill="1" applyBorder="1" applyAlignment="1">
      <alignment horizontal="center"/>
    </xf>
    <xf numFmtId="0" fontId="1" fillId="0" borderId="0" xfId="1" applyFont="1" applyFill="1"/>
    <xf numFmtId="182" fontId="1" fillId="0" borderId="45" xfId="1" applyNumberFormat="1" applyFont="1" applyFill="1" applyBorder="1" applyAlignment="1">
      <alignment horizontal="right"/>
    </xf>
    <xf numFmtId="2" fontId="1" fillId="0" borderId="0" xfId="1" applyNumberFormat="1" applyFont="1" applyFill="1"/>
    <xf numFmtId="0" fontId="25" fillId="0" borderId="45" xfId="1" applyFont="1" applyFill="1" applyBorder="1" applyAlignment="1">
      <alignment horizontal="center"/>
    </xf>
    <xf numFmtId="0" fontId="9" fillId="0" borderId="16" xfId="1" applyFont="1" applyFill="1" applyBorder="1" applyAlignment="1">
      <alignment horizontal="center" vertical="center"/>
    </xf>
    <xf numFmtId="182" fontId="9" fillId="0" borderId="13" xfId="1" applyNumberFormat="1" applyFont="1" applyFill="1" applyBorder="1" applyAlignment="1">
      <alignment horizontal="right" vertical="center"/>
    </xf>
    <xf numFmtId="186" fontId="9" fillId="0" borderId="13" xfId="1" applyNumberFormat="1" applyFont="1" applyFill="1" applyBorder="1" applyAlignment="1">
      <alignment horizontal="right" vertical="center"/>
    </xf>
    <xf numFmtId="182" fontId="9" fillId="0" borderId="36" xfId="1" applyNumberFormat="1" applyFont="1" applyFill="1" applyBorder="1" applyAlignment="1">
      <alignment horizontal="right" vertical="center"/>
    </xf>
    <xf numFmtId="186" fontId="9" fillId="0" borderId="36" xfId="1" applyNumberFormat="1" applyFont="1" applyFill="1" applyBorder="1" applyAlignment="1">
      <alignment horizontal="right" vertical="center"/>
    </xf>
    <xf numFmtId="182" fontId="9" fillId="0" borderId="16" xfId="1" applyNumberFormat="1" applyFont="1" applyFill="1" applyBorder="1" applyAlignment="1">
      <alignment horizontal="right" vertical="center"/>
    </xf>
    <xf numFmtId="186" fontId="9" fillId="0" borderId="16" xfId="1" applyNumberFormat="1" applyFont="1" applyFill="1" applyBorder="1" applyAlignment="1">
      <alignment horizontal="right" vertical="center"/>
    </xf>
    <xf numFmtId="182" fontId="9" fillId="0" borderId="11" xfId="1" applyNumberFormat="1" applyFont="1" applyFill="1" applyBorder="1" applyAlignment="1">
      <alignment horizontal="right" vertical="center"/>
    </xf>
    <xf numFmtId="186" fontId="9" fillId="0" borderId="11" xfId="1" applyNumberFormat="1" applyFont="1" applyFill="1" applyBorder="1" applyAlignment="1">
      <alignment horizontal="right" vertical="center"/>
    </xf>
    <xf numFmtId="0" fontId="31" fillId="0" borderId="26" xfId="1" applyFont="1" applyFill="1" applyBorder="1" applyAlignment="1">
      <alignment horizontal="center" vertical="center"/>
    </xf>
    <xf numFmtId="185" fontId="31" fillId="0" borderId="13" xfId="1" applyNumberFormat="1" applyFont="1" applyFill="1" applyBorder="1" applyAlignment="1">
      <alignment horizontal="center" vertical="center"/>
    </xf>
    <xf numFmtId="185" fontId="31" fillId="0" borderId="11" xfId="1" applyNumberFormat="1" applyFont="1" applyFill="1" applyBorder="1" applyAlignment="1">
      <alignment horizontal="center" vertical="center"/>
    </xf>
    <xf numFmtId="0" fontId="9" fillId="0" borderId="0" xfId="1" applyFont="1" applyFill="1" applyAlignment="1">
      <alignment horizontal="left" vertical="center"/>
    </xf>
    <xf numFmtId="0" fontId="9" fillId="0" borderId="0" xfId="1" applyFont="1" applyFill="1" applyAlignment="1">
      <alignment horizontal="distributed" vertical="center" justifyLastLine="1"/>
    </xf>
    <xf numFmtId="0" fontId="12" fillId="0" borderId="64" xfId="1" applyFont="1" applyBorder="1" applyAlignment="1">
      <alignment horizontal="center" vertical="center"/>
    </xf>
    <xf numFmtId="0" fontId="12" fillId="0" borderId="64" xfId="1" applyFont="1" applyBorder="1" applyAlignment="1">
      <alignment horizontal="distributed" vertical="center"/>
    </xf>
    <xf numFmtId="38" fontId="12" fillId="0" borderId="13" xfId="2" applyFont="1" applyBorder="1" applyAlignment="1">
      <alignment horizontal="right" vertical="center"/>
    </xf>
    <xf numFmtId="38" fontId="12" fillId="0" borderId="15" xfId="2" applyFont="1" applyBorder="1" applyAlignment="1">
      <alignment horizontal="right" vertical="center"/>
    </xf>
    <xf numFmtId="38" fontId="12" fillId="0" borderId="0" xfId="2" applyFont="1" applyAlignment="1">
      <alignment horizontal="center" vertical="center"/>
    </xf>
    <xf numFmtId="38" fontId="12" fillId="0" borderId="0" xfId="2" applyFont="1" applyAlignment="1">
      <alignment vertical="center"/>
    </xf>
    <xf numFmtId="38" fontId="12" fillId="0" borderId="15" xfId="2" applyFont="1" applyBorder="1" applyAlignment="1">
      <alignment vertical="center"/>
    </xf>
    <xf numFmtId="38" fontId="12" fillId="0" borderId="15" xfId="2" applyFont="1" applyBorder="1" applyAlignment="1">
      <alignment horizontal="right" vertical="center" indent="1"/>
    </xf>
    <xf numFmtId="38" fontId="12" fillId="0" borderId="65" xfId="2" applyFont="1" applyBorder="1" applyAlignment="1">
      <alignment horizontal="right" vertical="center"/>
    </xf>
    <xf numFmtId="38" fontId="12" fillId="0" borderId="66" xfId="2" applyFont="1" applyBorder="1" applyAlignment="1">
      <alignment horizontal="right" vertical="center" indent="1"/>
    </xf>
    <xf numFmtId="38" fontId="12" fillId="0" borderId="64" xfId="2" applyFont="1" applyBorder="1" applyAlignment="1">
      <alignment vertical="center"/>
    </xf>
    <xf numFmtId="38" fontId="12" fillId="0" borderId="64" xfId="2" applyFont="1" applyBorder="1" applyAlignment="1">
      <alignment horizontal="center" vertical="center"/>
    </xf>
    <xf numFmtId="40" fontId="12" fillId="0" borderId="0" xfId="2" applyNumberFormat="1" applyFont="1" applyAlignment="1">
      <alignment horizontal="right" vertical="center"/>
    </xf>
    <xf numFmtId="40" fontId="12" fillId="0" borderId="64" xfId="2" applyNumberFormat="1" applyFont="1" applyBorder="1" applyAlignment="1">
      <alignment horizontal="right" vertical="center"/>
    </xf>
    <xf numFmtId="0" fontId="29" fillId="0" borderId="45" xfId="1" applyFont="1" applyFill="1" applyBorder="1" applyAlignment="1">
      <alignment horizontal="center"/>
    </xf>
    <xf numFmtId="182" fontId="29" fillId="0" borderId="45" xfId="1" applyNumberFormat="1" applyFont="1" applyFill="1" applyBorder="1"/>
    <xf numFmtId="182" fontId="1" fillId="0" borderId="45" xfId="1" applyNumberFormat="1" applyFill="1" applyBorder="1"/>
    <xf numFmtId="0" fontId="29" fillId="0" borderId="58" xfId="1" applyFont="1" applyFill="1" applyBorder="1" applyAlignment="1">
      <alignment horizontal="center"/>
    </xf>
    <xf numFmtId="0" fontId="29" fillId="0" borderId="0" xfId="1" applyFont="1" applyFill="1"/>
    <xf numFmtId="0" fontId="9" fillId="0" borderId="8" xfId="1" applyFont="1" applyFill="1" applyBorder="1" applyAlignment="1">
      <alignment horizontal="center" vertical="center"/>
    </xf>
    <xf numFmtId="0" fontId="9" fillId="0" borderId="8" xfId="1" applyFont="1" applyFill="1" applyBorder="1" applyAlignment="1">
      <alignment horizontal="right" vertical="center"/>
    </xf>
    <xf numFmtId="0" fontId="9" fillId="0" borderId="8" xfId="1" applyFont="1" applyFill="1" applyBorder="1" applyAlignment="1">
      <alignment horizontal="left" vertical="center"/>
    </xf>
    <xf numFmtId="182" fontId="9" fillId="0" borderId="11" xfId="1" applyNumberFormat="1" applyFont="1" applyFill="1" applyBorder="1" applyAlignment="1">
      <alignment horizontal="right" vertical="center" indent="2"/>
    </xf>
    <xf numFmtId="182" fontId="9" fillId="0" borderId="32" xfId="1" applyNumberFormat="1" applyFont="1" applyFill="1" applyBorder="1" applyAlignment="1">
      <alignment horizontal="right" vertical="center" indent="2"/>
    </xf>
    <xf numFmtId="182" fontId="9" fillId="0" borderId="31" xfId="1" applyNumberFormat="1" applyFont="1" applyFill="1" applyBorder="1" applyAlignment="1">
      <alignment horizontal="right" vertical="center" indent="2"/>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3" xfId="1" applyFont="1" applyBorder="1" applyAlignment="1">
      <alignment horizontal="center" vertical="center"/>
    </xf>
    <xf numFmtId="0" fontId="8" fillId="0" borderId="3" xfId="1" applyFont="1" applyBorder="1" applyAlignment="1">
      <alignment horizontal="center" vertical="center"/>
    </xf>
    <xf numFmtId="0" fontId="7" fillId="0" borderId="1" xfId="1" applyFont="1" applyBorder="1" applyAlignment="1">
      <alignment horizontal="distributed" vertical="center" justifyLastLine="1"/>
    </xf>
    <xf numFmtId="0" fontId="7" fillId="0" borderId="4" xfId="1" applyFont="1" applyBorder="1" applyAlignment="1">
      <alignment horizontal="distributed" vertical="center" justifyLastLine="1"/>
    </xf>
    <xf numFmtId="0" fontId="9" fillId="0" borderId="13" xfId="1" applyFont="1" applyFill="1" applyBorder="1" applyAlignment="1">
      <alignment horizontal="center" vertical="center"/>
    </xf>
    <xf numFmtId="0" fontId="9" fillId="0" borderId="15" xfId="1" applyFont="1" applyFill="1" applyBorder="1" applyAlignment="1">
      <alignment horizontal="center" vertical="center"/>
    </xf>
    <xf numFmtId="0" fontId="12" fillId="0" borderId="16" xfId="1" applyFont="1" applyBorder="1" applyAlignment="1">
      <alignment horizontal="distributed" vertical="center" justifyLastLine="1"/>
    </xf>
    <xf numFmtId="0" fontId="12" fillId="0" borderId="17" xfId="1" applyFont="1" applyBorder="1" applyAlignment="1">
      <alignment horizontal="distributed" vertical="center" justifyLastLine="1"/>
    </xf>
    <xf numFmtId="0" fontId="12" fillId="0" borderId="13" xfId="1" applyFont="1" applyBorder="1" applyAlignment="1">
      <alignment horizontal="center" vertical="center"/>
    </xf>
    <xf numFmtId="0" fontId="12" fillId="0" borderId="15" xfId="1" applyFont="1" applyBorder="1" applyAlignment="1">
      <alignment horizontal="center" vertical="center"/>
    </xf>
    <xf numFmtId="0" fontId="12" fillId="0" borderId="28" xfId="1" applyFont="1" applyBorder="1" applyAlignment="1">
      <alignment horizontal="center" vertical="center"/>
    </xf>
    <xf numFmtId="0" fontId="12" fillId="0" borderId="24" xfId="1" applyFont="1" applyBorder="1" applyAlignment="1">
      <alignment horizontal="center" vertical="center"/>
    </xf>
    <xf numFmtId="0" fontId="12" fillId="0" borderId="29" xfId="1" applyFont="1" applyBorder="1" applyAlignment="1">
      <alignment horizontal="center" vertical="center"/>
    </xf>
    <xf numFmtId="0" fontId="12" fillId="0" borderId="21" xfId="1" applyFont="1" applyBorder="1" applyAlignment="1">
      <alignment horizontal="center" vertical="center"/>
    </xf>
    <xf numFmtId="0" fontId="12" fillId="0" borderId="26" xfId="1" applyFont="1" applyBorder="1" applyAlignment="1">
      <alignment horizontal="center" vertical="center"/>
    </xf>
    <xf numFmtId="0" fontId="12" fillId="0" borderId="25" xfId="1" applyFont="1" applyBorder="1" applyAlignment="1">
      <alignment horizontal="center" vertical="center"/>
    </xf>
    <xf numFmtId="0" fontId="12" fillId="0" borderId="27" xfId="1" applyFont="1" applyBorder="1" applyAlignment="1">
      <alignment horizontal="center" vertical="center"/>
    </xf>
    <xf numFmtId="0" fontId="12" fillId="0" borderId="19" xfId="1" applyFont="1" applyBorder="1" applyAlignment="1">
      <alignment horizontal="distributed" vertical="center" justifyLastLine="1"/>
    </xf>
    <xf numFmtId="0" fontId="12" fillId="0" borderId="1" xfId="1" applyFont="1" applyBorder="1" applyAlignment="1">
      <alignment horizontal="right" vertical="center" wrapText="1"/>
    </xf>
    <xf numFmtId="0" fontId="12" fillId="0" borderId="4" xfId="1" applyFont="1" applyBorder="1" applyAlignment="1">
      <alignment horizontal="left" vertical="center" wrapText="1"/>
    </xf>
    <xf numFmtId="49" fontId="12" fillId="0" borderId="1" xfId="1" applyNumberFormat="1" applyFont="1" applyBorder="1" applyAlignment="1">
      <alignment horizontal="right" vertical="center" wrapText="1"/>
    </xf>
    <xf numFmtId="49" fontId="12" fillId="0" borderId="4" xfId="1" applyNumberFormat="1" applyFont="1" applyBorder="1" applyAlignment="1">
      <alignment horizontal="left" vertical="center" wrapText="1"/>
    </xf>
    <xf numFmtId="0" fontId="12" fillId="0" borderId="0" xfId="1" applyFont="1" applyAlignment="1">
      <alignment horizontal="center" vertical="center"/>
    </xf>
    <xf numFmtId="0" fontId="12" fillId="2" borderId="17" xfId="1" applyFont="1" applyFill="1" applyBorder="1" applyAlignment="1">
      <alignment horizontal="center" vertical="center"/>
    </xf>
    <xf numFmtId="0" fontId="12" fillId="2" borderId="19" xfId="1" applyFont="1" applyFill="1" applyBorder="1" applyAlignment="1">
      <alignment horizontal="center" vertical="center"/>
    </xf>
    <xf numFmtId="49" fontId="12" fillId="0" borderId="41" xfId="1" applyNumberFormat="1" applyFont="1" applyBorder="1" applyAlignment="1">
      <alignment horizontal="left" vertical="center" wrapText="1"/>
    </xf>
    <xf numFmtId="49" fontId="12" fillId="0" borderId="28" xfId="1" applyNumberFormat="1" applyFont="1" applyBorder="1" applyAlignment="1">
      <alignment horizontal="right" vertical="center" wrapText="1"/>
    </xf>
    <xf numFmtId="49" fontId="12" fillId="2" borderId="4" xfId="1" applyNumberFormat="1" applyFont="1" applyFill="1" applyBorder="1" applyAlignment="1">
      <alignment horizontal="left" vertical="center" wrapText="1"/>
    </xf>
    <xf numFmtId="49" fontId="12" fillId="2" borderId="41" xfId="1" applyNumberFormat="1" applyFont="1" applyFill="1" applyBorder="1" applyAlignment="1">
      <alignment horizontal="left" vertical="center" wrapText="1"/>
    </xf>
    <xf numFmtId="49" fontId="12" fillId="2" borderId="1" xfId="1" applyNumberFormat="1" applyFont="1" applyFill="1" applyBorder="1" applyAlignment="1">
      <alignment horizontal="right" vertical="center" wrapText="1"/>
    </xf>
    <xf numFmtId="49" fontId="12" fillId="2" borderId="28" xfId="1" applyNumberFormat="1" applyFont="1" applyFill="1" applyBorder="1" applyAlignment="1">
      <alignment horizontal="right" vertical="center" wrapText="1"/>
    </xf>
    <xf numFmtId="0" fontId="12" fillId="0" borderId="17" xfId="1" applyFont="1" applyBorder="1" applyAlignment="1">
      <alignment horizontal="center" vertical="center"/>
    </xf>
    <xf numFmtId="0" fontId="12" fillId="0" borderId="19" xfId="1" applyFont="1" applyBorder="1" applyAlignment="1">
      <alignment horizontal="center" vertical="center"/>
    </xf>
    <xf numFmtId="38" fontId="12" fillId="0" borderId="29" xfId="3" applyFont="1" applyFill="1" applyBorder="1" applyAlignment="1">
      <alignment horizontal="center" vertical="center"/>
    </xf>
    <xf numFmtId="38" fontId="12" fillId="0" borderId="1" xfId="3" applyFont="1" applyFill="1" applyBorder="1" applyAlignment="1">
      <alignment horizontal="center" vertical="center"/>
    </xf>
    <xf numFmtId="38" fontId="9" fillId="0" borderId="29" xfId="3" applyFont="1" applyFill="1" applyBorder="1" applyAlignment="1">
      <alignment horizontal="center" vertical="center"/>
    </xf>
    <xf numFmtId="38" fontId="9" fillId="0" borderId="1" xfId="3" applyFont="1" applyFill="1" applyBorder="1" applyAlignment="1">
      <alignment horizontal="center" vertical="center"/>
    </xf>
    <xf numFmtId="0" fontId="7" fillId="0" borderId="0" xfId="1" applyFont="1" applyAlignment="1">
      <alignment horizontal="distributed" vertical="center" justifyLastLine="1"/>
    </xf>
    <xf numFmtId="0" fontId="7" fillId="0" borderId="44" xfId="1" applyFont="1" applyBorder="1" applyAlignment="1">
      <alignment horizontal="distributed" vertical="center" justifyLastLine="1"/>
    </xf>
    <xf numFmtId="0" fontId="7" fillId="0" borderId="0" xfId="1" applyFont="1" applyAlignment="1">
      <alignment horizontal="center" vertical="center" textRotation="255"/>
    </xf>
    <xf numFmtId="0" fontId="7" fillId="0" borderId="1" xfId="1" applyFont="1" applyBorder="1" applyAlignment="1">
      <alignment horizontal="right" vertical="center" wrapText="1"/>
    </xf>
    <xf numFmtId="187" fontId="7" fillId="0" borderId="29" xfId="1" applyNumberFormat="1" applyFont="1" applyBorder="1" applyAlignment="1">
      <alignment horizontal="center" vertical="center"/>
    </xf>
    <xf numFmtId="187" fontId="7" fillId="0" borderId="28" xfId="1" applyNumberFormat="1" applyFont="1" applyBorder="1" applyAlignment="1">
      <alignment horizontal="center" vertical="center"/>
    </xf>
    <xf numFmtId="0" fontId="7" fillId="0" borderId="4" xfId="1" applyFont="1" applyBorder="1" applyAlignment="1">
      <alignment horizontal="left" vertical="center" wrapText="1"/>
    </xf>
    <xf numFmtId="0" fontId="7" fillId="0" borderId="17" xfId="1" applyFont="1" applyBorder="1" applyAlignment="1">
      <alignment horizontal="center" vertical="center"/>
    </xf>
    <xf numFmtId="0" fontId="7" fillId="0" borderId="0" xfId="1" applyFont="1" applyAlignment="1">
      <alignment horizontal="center" vertical="center"/>
    </xf>
    <xf numFmtId="0" fontId="7" fillId="0" borderId="4" xfId="1" applyFont="1" applyBorder="1" applyAlignment="1">
      <alignment horizontal="center" vertical="center"/>
    </xf>
    <xf numFmtId="0" fontId="7" fillId="0" borderId="0" xfId="1" applyFont="1" applyAlignment="1">
      <alignment horizontal="center" vertical="distributed" textRotation="255" justifyLastLine="1"/>
    </xf>
    <xf numFmtId="0" fontId="12" fillId="2" borderId="0" xfId="1" applyFont="1" applyFill="1" applyAlignment="1">
      <alignment horizontal="distributed" vertical="center"/>
    </xf>
    <xf numFmtId="0" fontId="12" fillId="0" borderId="29" xfId="1" applyFont="1" applyBorder="1" applyAlignment="1">
      <alignment horizontal="center" vertical="center" wrapText="1"/>
    </xf>
    <xf numFmtId="0" fontId="12" fillId="0" borderId="36" xfId="1" applyFont="1" applyBorder="1" applyAlignment="1">
      <alignment horizontal="center" vertical="center" wrapText="1"/>
    </xf>
    <xf numFmtId="0" fontId="12" fillId="0" borderId="52" xfId="1" applyFont="1" applyBorder="1" applyAlignment="1">
      <alignment horizontal="center" vertical="center"/>
    </xf>
    <xf numFmtId="0" fontId="12" fillId="0" borderId="6" xfId="1" applyFont="1" applyBorder="1" applyAlignment="1">
      <alignment horizontal="center" vertical="center"/>
    </xf>
    <xf numFmtId="0" fontId="12" fillId="0" borderId="26" xfId="1" applyFont="1" applyBorder="1" applyAlignment="1">
      <alignment horizontal="distributed" vertical="center" justifyLastLine="1"/>
    </xf>
    <xf numFmtId="0" fontId="12" fillId="0" borderId="25" xfId="1" applyFont="1" applyBorder="1" applyAlignment="1">
      <alignment horizontal="distributed" vertical="center" justifyLastLine="1"/>
    </xf>
    <xf numFmtId="0" fontId="12" fillId="0" borderId="27" xfId="1" applyFont="1" applyBorder="1" applyAlignment="1">
      <alignment horizontal="distributed" vertical="center" justifyLastLine="1"/>
    </xf>
    <xf numFmtId="0" fontId="12" fillId="0" borderId="36" xfId="1" applyFont="1" applyBorder="1" applyAlignment="1">
      <alignment horizontal="center" vertical="center"/>
    </xf>
    <xf numFmtId="0" fontId="12" fillId="0" borderId="4" xfId="1" applyFont="1" applyBorder="1" applyAlignment="1">
      <alignment horizontal="center" vertical="center"/>
    </xf>
    <xf numFmtId="0" fontId="12" fillId="0" borderId="0" xfId="1" applyFont="1" applyAlignment="1">
      <alignment horizontal="right" vertical="center"/>
    </xf>
    <xf numFmtId="0" fontId="12" fillId="0" borderId="1" xfId="1" applyFont="1" applyBorder="1" applyAlignment="1">
      <alignment horizontal="center" vertical="center"/>
    </xf>
    <xf numFmtId="0" fontId="12" fillId="0" borderId="41" xfId="1" applyFont="1" applyBorder="1" applyAlignment="1">
      <alignment horizontal="center" vertical="center"/>
    </xf>
    <xf numFmtId="0" fontId="12" fillId="0" borderId="34" xfId="1" applyFont="1" applyBorder="1" applyAlignment="1">
      <alignment horizontal="center" vertical="center"/>
    </xf>
    <xf numFmtId="0" fontId="12" fillId="0" borderId="50" xfId="1" applyFont="1" applyBorder="1" applyAlignment="1">
      <alignment horizontal="center" vertical="center"/>
    </xf>
    <xf numFmtId="0" fontId="12" fillId="0" borderId="0" xfId="1" applyFont="1" applyAlignment="1">
      <alignment horizontal="left" vertical="center"/>
    </xf>
    <xf numFmtId="0" fontId="12" fillId="0" borderId="23" xfId="1" applyFont="1" applyBorder="1" applyAlignment="1">
      <alignment horizontal="center" vertical="center"/>
    </xf>
    <xf numFmtId="0" fontId="12" fillId="0" borderId="37" xfId="1" applyFont="1" applyBorder="1" applyAlignment="1">
      <alignment horizontal="center" vertical="center"/>
    </xf>
    <xf numFmtId="0" fontId="12" fillId="0" borderId="63" xfId="1" applyFont="1" applyBorder="1" applyAlignment="1">
      <alignment horizontal="center" vertical="center"/>
    </xf>
    <xf numFmtId="0" fontId="12" fillId="0" borderId="62" xfId="1" applyFont="1" applyBorder="1" applyAlignment="1">
      <alignment horizontal="center" vertical="center"/>
    </xf>
    <xf numFmtId="0" fontId="12" fillId="0" borderId="29" xfId="1" applyFont="1" applyBorder="1" applyAlignment="1">
      <alignment horizontal="distributed" vertical="center" justifyLastLine="1"/>
    </xf>
    <xf numFmtId="0" fontId="25" fillId="0" borderId="36" xfId="1" applyFont="1" applyBorder="1" applyAlignment="1">
      <alignment horizontal="distributed" vertical="center" justifyLastLine="1"/>
    </xf>
  </cellXfs>
  <cellStyles count="5">
    <cellStyle name="桁区切り" xfId="2" builtinId="6"/>
    <cellStyle name="桁区切り 2" xfId="4" xr:uid="{12002ED6-FEFF-45FB-82AC-B646A28286DB}"/>
    <cellStyle name="桁区切り 3" xfId="3" xr:uid="{557C51E2-FEB3-4BD4-90EA-C80A06A926FF}"/>
    <cellStyle name="標準" xfId="0" builtinId="0"/>
    <cellStyle name="標準 2" xfId="1" xr:uid="{4DF8D9A8-7C5A-42A8-BAFE-F67E9FC50F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sz="1400"/>
              <a:t>千代田区の人口と世帯</a:t>
            </a:r>
          </a:p>
        </c:rich>
      </c:tx>
      <c:layout>
        <c:manualLayout>
          <c:xMode val="edge"/>
          <c:yMode val="edge"/>
          <c:x val="9.1939662485155144E-2"/>
          <c:y val="4.3624187264361743E-2"/>
        </c:manualLayout>
      </c:layout>
      <c:overlay val="0"/>
      <c:spPr>
        <a:noFill/>
        <a:ln w="25400">
          <a:noFill/>
        </a:ln>
      </c:spPr>
    </c:title>
    <c:autoTitleDeleted val="0"/>
    <c:plotArea>
      <c:layout>
        <c:manualLayout>
          <c:layoutTarget val="inner"/>
          <c:xMode val="edge"/>
          <c:yMode val="edge"/>
          <c:x val="7.1724471941007367E-2"/>
          <c:y val="0.16107408942771051"/>
          <c:w val="0.8534410498005266"/>
          <c:h val="0.71733051661225278"/>
        </c:manualLayout>
      </c:layout>
      <c:barChart>
        <c:barDir val="col"/>
        <c:grouping val="clustered"/>
        <c:varyColors val="0"/>
        <c:ser>
          <c:idx val="1"/>
          <c:order val="0"/>
          <c:tx>
            <c:strRef>
              <c:f>'1-4(参)グラフ総数(R5）'!$A$6</c:f>
              <c:strCache>
                <c:ptCount val="1"/>
                <c:pt idx="0">
                  <c:v>人口</c:v>
                </c:pt>
              </c:strCache>
            </c:strRef>
          </c:tx>
          <c:spPr>
            <a:solidFill>
              <a:srgbClr val="FF9900"/>
            </a:solidFill>
            <a:ln w="25400">
              <a:noFill/>
            </a:ln>
          </c:spPr>
          <c:invertIfNegative val="0"/>
          <c:cat>
            <c:strRef>
              <c:f>'1-4(参)グラフ総数(R5）'!$B$5:$AT$5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'1-4(参)グラフ総数(R5）'!$B$6:$AT$6</c:f>
              <c:numCache>
                <c:formatCode>#,##0_ </c:formatCode>
                <c:ptCount val="45"/>
                <c:pt idx="0">
                  <c:v>63288</c:v>
                </c:pt>
                <c:pt idx="1">
                  <c:v>61788</c:v>
                </c:pt>
                <c:pt idx="2">
                  <c:v>60500</c:v>
                </c:pt>
                <c:pt idx="3">
                  <c:v>59361</c:v>
                </c:pt>
                <c:pt idx="4">
                  <c:v>59006</c:v>
                </c:pt>
                <c:pt idx="5">
                  <c:v>57936</c:v>
                </c:pt>
                <c:pt idx="6">
                  <c:v>57299</c:v>
                </c:pt>
                <c:pt idx="7">
                  <c:v>55988</c:v>
                </c:pt>
                <c:pt idx="8">
                  <c:v>54164</c:v>
                </c:pt>
                <c:pt idx="9">
                  <c:v>51784</c:v>
                </c:pt>
                <c:pt idx="10">
                  <c:v>49738</c:v>
                </c:pt>
                <c:pt idx="11">
                  <c:v>48031</c:v>
                </c:pt>
                <c:pt idx="12">
                  <c:v>46602</c:v>
                </c:pt>
                <c:pt idx="13">
                  <c:v>44956</c:v>
                </c:pt>
                <c:pt idx="14">
                  <c:v>43551</c:v>
                </c:pt>
                <c:pt idx="15">
                  <c:v>41900</c:v>
                </c:pt>
                <c:pt idx="16">
                  <c:v>41118</c:v>
                </c:pt>
                <c:pt idx="17">
                  <c:v>40470</c:v>
                </c:pt>
                <c:pt idx="18">
                  <c:v>40411</c:v>
                </c:pt>
                <c:pt idx="19">
                  <c:v>39910</c:v>
                </c:pt>
                <c:pt idx="20">
                  <c:v>39567</c:v>
                </c:pt>
                <c:pt idx="21">
                  <c:v>39297</c:v>
                </c:pt>
                <c:pt idx="22">
                  <c:v>39340</c:v>
                </c:pt>
                <c:pt idx="23">
                  <c:v>39684</c:v>
                </c:pt>
                <c:pt idx="24">
                  <c:v>39784</c:v>
                </c:pt>
                <c:pt idx="25" formatCode="#,##0_);[Red]\(#,##0\)">
                  <c:v>41676</c:v>
                </c:pt>
                <c:pt idx="26" formatCode="#,##0_);[Red]\(#,##0\)">
                  <c:v>41676</c:v>
                </c:pt>
                <c:pt idx="27" formatCode="#,##0_);[Red]\(#,##0\)">
                  <c:v>43933</c:v>
                </c:pt>
                <c:pt idx="28" formatCode="#,##0_);[Red]\(#,##0\)">
                  <c:v>44954</c:v>
                </c:pt>
                <c:pt idx="29" formatCode="#,##0_);[Red]\(#,##0\)">
                  <c:v>45461</c:v>
                </c:pt>
                <c:pt idx="30" formatCode="#,##0_);[Red]\(#,##0\)">
                  <c:v>46060</c:v>
                </c:pt>
                <c:pt idx="31" formatCode="#,##0_);[Red]\(#,##0\)">
                  <c:v>47138</c:v>
                </c:pt>
                <c:pt idx="32" formatCode="#,##0_);[Red]\(#,##0\)">
                  <c:v>47887</c:v>
                </c:pt>
                <c:pt idx="33" formatCode="#,##0_);[Red]\(#,##0\)">
                  <c:v>48538</c:v>
                </c:pt>
                <c:pt idx="34">
                  <c:v>52284</c:v>
                </c:pt>
                <c:pt idx="35">
                  <c:v>54160</c:v>
                </c:pt>
                <c:pt idx="36">
                  <c:v>56873</c:v>
                </c:pt>
                <c:pt idx="37">
                  <c:v>58576</c:v>
                </c:pt>
                <c:pt idx="38">
                  <c:v>59788</c:v>
                </c:pt>
                <c:pt idx="39">
                  <c:v>61269</c:v>
                </c:pt>
                <c:pt idx="40">
                  <c:v>63635</c:v>
                </c:pt>
                <c:pt idx="41">
                  <c:v>65942</c:v>
                </c:pt>
                <c:pt idx="42">
                  <c:v>67216</c:v>
                </c:pt>
                <c:pt idx="43">
                  <c:v>67049</c:v>
                </c:pt>
                <c:pt idx="44">
                  <c:v>67911</c:v>
                </c:pt>
              </c:numCache>
            </c:numRef>
          </c:val>
          <c:extLst>
            <c:ext xmlns:c16="http://schemas.microsoft.com/office/drawing/2014/chart" uri="{C3380CC4-5D6E-409C-BE32-E72D297353CC}">
              <c16:uniqueId val="{00000000-3CC3-47F5-89EA-24C663AF9EC5}"/>
            </c:ext>
          </c:extLst>
        </c:ser>
        <c:ser>
          <c:idx val="0"/>
          <c:order val="1"/>
          <c:tx>
            <c:strRef>
              <c:f>'1-4(参)グラフ総数(R5）'!$A$7</c:f>
              <c:strCache>
                <c:ptCount val="1"/>
                <c:pt idx="0">
                  <c:v>世帯数</c:v>
                </c:pt>
              </c:strCache>
            </c:strRef>
          </c:tx>
          <c:spPr>
            <a:solidFill>
              <a:srgbClr val="339966"/>
            </a:solidFill>
            <a:ln w="25400">
              <a:noFill/>
            </a:ln>
          </c:spPr>
          <c:invertIfNegative val="0"/>
          <c:cat>
            <c:strRef>
              <c:f>'1-4(参)グラフ総数(R5）'!$B$5:$AT$5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'1-4(参)グラフ総数(R5）'!$B$7:$AT$7</c:f>
              <c:numCache>
                <c:formatCode>#,##0_ </c:formatCode>
                <c:ptCount val="45"/>
                <c:pt idx="0">
                  <c:v>25821</c:v>
                </c:pt>
                <c:pt idx="1">
                  <c:v>25373</c:v>
                </c:pt>
                <c:pt idx="2">
                  <c:v>25080</c:v>
                </c:pt>
                <c:pt idx="3">
                  <c:v>24774</c:v>
                </c:pt>
                <c:pt idx="4">
                  <c:v>24951</c:v>
                </c:pt>
                <c:pt idx="5">
                  <c:v>24426</c:v>
                </c:pt>
                <c:pt idx="6">
                  <c:v>24556</c:v>
                </c:pt>
                <c:pt idx="7">
                  <c:v>24085</c:v>
                </c:pt>
                <c:pt idx="8">
                  <c:v>23392</c:v>
                </c:pt>
                <c:pt idx="9">
                  <c:v>22561</c:v>
                </c:pt>
                <c:pt idx="10">
                  <c:v>21711</c:v>
                </c:pt>
                <c:pt idx="11">
                  <c:v>20948</c:v>
                </c:pt>
                <c:pt idx="12">
                  <c:v>20453</c:v>
                </c:pt>
                <c:pt idx="13">
                  <c:v>19950</c:v>
                </c:pt>
                <c:pt idx="14">
                  <c:v>19457</c:v>
                </c:pt>
                <c:pt idx="15">
                  <c:v>18793</c:v>
                </c:pt>
                <c:pt idx="16">
                  <c:v>18474</c:v>
                </c:pt>
                <c:pt idx="17">
                  <c:v>18300</c:v>
                </c:pt>
                <c:pt idx="18">
                  <c:v>18437</c:v>
                </c:pt>
                <c:pt idx="19">
                  <c:v>18412</c:v>
                </c:pt>
                <c:pt idx="20">
                  <c:v>18611</c:v>
                </c:pt>
                <c:pt idx="21">
                  <c:v>18654</c:v>
                </c:pt>
                <c:pt idx="22">
                  <c:v>18897</c:v>
                </c:pt>
                <c:pt idx="23">
                  <c:v>19426</c:v>
                </c:pt>
                <c:pt idx="24">
                  <c:v>19703</c:v>
                </c:pt>
                <c:pt idx="25" formatCode="#,##0_);[Red]\(#,##0\)">
                  <c:v>21107</c:v>
                </c:pt>
                <c:pt idx="26" formatCode="#,##0_);[Red]\(#,##0\)">
                  <c:v>22186</c:v>
                </c:pt>
                <c:pt idx="27" formatCode="#,##0_);[Red]\(#,##0\)">
                  <c:v>23209</c:v>
                </c:pt>
                <c:pt idx="28" formatCode="#,##0_);[Red]\(#,##0\)">
                  <c:v>24254</c:v>
                </c:pt>
                <c:pt idx="29" formatCode="#,##0_);[Red]\(#,##0\)">
                  <c:v>24786</c:v>
                </c:pt>
                <c:pt idx="30" formatCode="#,##0_);[Red]\(#,##0\)">
                  <c:v>25270</c:v>
                </c:pt>
                <c:pt idx="31" formatCode="#,##0_);[Red]\(#,##0\)">
                  <c:v>25914</c:v>
                </c:pt>
                <c:pt idx="32" formatCode="#,##0_);[Red]\(#,##0\)">
                  <c:v>26482</c:v>
                </c:pt>
                <c:pt idx="33" formatCode="#,##0_);[Red]\(#,##0\)">
                  <c:v>27007</c:v>
                </c:pt>
                <c:pt idx="34">
                  <c:v>29393</c:v>
                </c:pt>
                <c:pt idx="35">
                  <c:v>30429</c:v>
                </c:pt>
                <c:pt idx="36">
                  <c:v>31847</c:v>
                </c:pt>
                <c:pt idx="37">
                  <c:v>32871</c:v>
                </c:pt>
                <c:pt idx="38" formatCode="#,##0_);[Red]\(#,##0\)">
                  <c:v>33596</c:v>
                </c:pt>
                <c:pt idx="39" formatCode="#,##0_);[Red]\(#,##0\)">
                  <c:v>34344</c:v>
                </c:pt>
                <c:pt idx="40" formatCode="#,##0_);[Red]\(#,##0\)">
                  <c:v>35830</c:v>
                </c:pt>
                <c:pt idx="41" formatCode="#,##0_);[Red]\(#,##0\)">
                  <c:v>37152</c:v>
                </c:pt>
                <c:pt idx="42" formatCode="#,##0_);[Red]\(#,##0\)">
                  <c:v>37787</c:v>
                </c:pt>
                <c:pt idx="43" formatCode="#,##0_);[Red]\(#,##0\)">
                  <c:v>37773</c:v>
                </c:pt>
                <c:pt idx="44" formatCode="#,##0_);[Red]\(#,##0\)">
                  <c:v>38548</c:v>
                </c:pt>
              </c:numCache>
            </c:numRef>
          </c:val>
          <c:extLst>
            <c:ext xmlns:c16="http://schemas.microsoft.com/office/drawing/2014/chart" uri="{C3380CC4-5D6E-409C-BE32-E72D297353CC}">
              <c16:uniqueId val="{00000001-3CC3-47F5-89EA-24C663AF9EC5}"/>
            </c:ext>
          </c:extLst>
        </c:ser>
        <c:dLbls>
          <c:showLegendKey val="0"/>
          <c:showVal val="0"/>
          <c:showCatName val="0"/>
          <c:showSerName val="0"/>
          <c:showPercent val="0"/>
          <c:showBubbleSize val="0"/>
        </c:dLbls>
        <c:gapWidth val="150"/>
        <c:axId val="198526752"/>
        <c:axId val="198478472"/>
      </c:barChart>
      <c:lineChart>
        <c:grouping val="standard"/>
        <c:varyColors val="0"/>
        <c:ser>
          <c:idx val="2"/>
          <c:order val="2"/>
          <c:tx>
            <c:strRef>
              <c:f>'1-4(参)グラフ総数(R5）'!$A$8</c:f>
              <c:strCache>
                <c:ptCount val="1"/>
                <c:pt idx="0">
                  <c:v>人口／世帯数</c:v>
                </c:pt>
              </c:strCache>
            </c:strRef>
          </c:tx>
          <c:spPr>
            <a:ln w="12700">
              <a:solidFill>
                <a:srgbClr val="3366FF"/>
              </a:solidFill>
              <a:prstDash val="solid"/>
            </a:ln>
          </c:spPr>
          <c:marker>
            <c:symbol val="diamond"/>
            <c:size val="6"/>
            <c:spPr>
              <a:solidFill>
                <a:srgbClr val="3366FF"/>
              </a:solidFill>
              <a:ln>
                <a:solidFill>
                  <a:srgbClr val="3366FF"/>
                </a:solidFill>
                <a:prstDash val="solid"/>
              </a:ln>
            </c:spPr>
          </c:marker>
          <c:cat>
            <c:strRef>
              <c:f>'1-4(参)グラフ総数(R5）'!$B$5:$AT$5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'1-4(参)グラフ総数(R5）'!$B$8:$AT$8</c:f>
              <c:numCache>
                <c:formatCode>0.00</c:formatCode>
                <c:ptCount val="45"/>
                <c:pt idx="0">
                  <c:v>2.4510282328337398</c:v>
                </c:pt>
                <c:pt idx="1">
                  <c:v>2.4351870098135815</c:v>
                </c:pt>
                <c:pt idx="2">
                  <c:v>2.4122807017543861</c:v>
                </c:pt>
                <c:pt idx="3">
                  <c:v>2.3961007507871157</c:v>
                </c:pt>
                <c:pt idx="4">
                  <c:v>2.3648751553043965</c:v>
                </c:pt>
                <c:pt idx="5">
                  <c:v>2.3718987963645297</c:v>
                </c:pt>
                <c:pt idx="6">
                  <c:v>2.3334012054080469</c:v>
                </c:pt>
                <c:pt idx="7">
                  <c:v>2.3246003736765624</c:v>
                </c:pt>
                <c:pt idx="8">
                  <c:v>2.3154924760601916</c:v>
                </c:pt>
                <c:pt idx="9">
                  <c:v>2.2952883294180224</c:v>
                </c:pt>
                <c:pt idx="10">
                  <c:v>2.2909124406982637</c:v>
                </c:pt>
                <c:pt idx="11">
                  <c:v>2.2928680542295208</c:v>
                </c:pt>
                <c:pt idx="12">
                  <c:v>2.2784921527404292</c:v>
                </c:pt>
                <c:pt idx="13">
                  <c:v>2.2534335839598998</c:v>
                </c:pt>
                <c:pt idx="14">
                  <c:v>2.238320398828185</c:v>
                </c:pt>
                <c:pt idx="15">
                  <c:v>2.229553557175544</c:v>
                </c:pt>
                <c:pt idx="16">
                  <c:v>2.2257226372198766</c:v>
                </c:pt>
                <c:pt idx="17">
                  <c:v>2.2114754098360656</c:v>
                </c:pt>
                <c:pt idx="18">
                  <c:v>2.1918424906438139</c:v>
                </c:pt>
                <c:pt idx="19">
                  <c:v>2.1676080816858572</c:v>
                </c:pt>
                <c:pt idx="20">
                  <c:v>2.1260007522432969</c:v>
                </c:pt>
                <c:pt idx="21">
                  <c:v>2.1066259247346415</c:v>
                </c:pt>
                <c:pt idx="22">
                  <c:v>2.0818119278192304</c:v>
                </c:pt>
                <c:pt idx="23">
                  <c:v>2.0428291979820861</c:v>
                </c:pt>
                <c:pt idx="24">
                  <c:v>2.0191848957011622</c:v>
                </c:pt>
                <c:pt idx="25">
                  <c:v>1.9745108257923911</c:v>
                </c:pt>
                <c:pt idx="26">
                  <c:v>1.878481925538628</c:v>
                </c:pt>
                <c:pt idx="27">
                  <c:v>1.8929294670171055</c:v>
                </c:pt>
                <c:pt idx="28">
                  <c:v>1.8534674692834172</c:v>
                </c:pt>
                <c:pt idx="29">
                  <c:v>1.8341402404583234</c:v>
                </c:pt>
                <c:pt idx="30">
                  <c:v>1.8227146814404431</c:v>
                </c:pt>
                <c:pt idx="31">
                  <c:v>1.8190167477039438</c:v>
                </c:pt>
                <c:pt idx="32">
                  <c:v>1.8082848727437504</c:v>
                </c:pt>
                <c:pt idx="33">
                  <c:v>1.7972377531751027</c:v>
                </c:pt>
                <c:pt idx="34">
                  <c:v>1.7787908685741503</c:v>
                </c:pt>
                <c:pt idx="35">
                  <c:v>1.7798810345394196</c:v>
                </c:pt>
                <c:pt idx="36">
                  <c:v>1.7858197004427419</c:v>
                </c:pt>
                <c:pt idx="37">
                  <c:v>1.7819962885217973</c:v>
                </c:pt>
                <c:pt idx="38">
                  <c:v>1.7796166210263127</c:v>
                </c:pt>
                <c:pt idx="39">
                  <c:v>1.7839797344514325</c:v>
                </c:pt>
                <c:pt idx="40">
                  <c:v>1.776025676807145</c:v>
                </c:pt>
                <c:pt idx="41">
                  <c:v>1.7749246339362619</c:v>
                </c:pt>
                <c:pt idx="42">
                  <c:v>1.7788128192235424</c:v>
                </c:pt>
                <c:pt idx="43">
                  <c:v>1.7750509623275885</c:v>
                </c:pt>
                <c:pt idx="44">
                  <c:v>1.7617256407595725</c:v>
                </c:pt>
              </c:numCache>
            </c:numRef>
          </c:val>
          <c:smooth val="0"/>
          <c:extLst>
            <c:ext xmlns:c16="http://schemas.microsoft.com/office/drawing/2014/chart" uri="{C3380CC4-5D6E-409C-BE32-E72D297353CC}">
              <c16:uniqueId val="{00000002-3CC3-47F5-89EA-24C663AF9EC5}"/>
            </c:ext>
          </c:extLst>
        </c:ser>
        <c:dLbls>
          <c:showLegendKey val="0"/>
          <c:showVal val="0"/>
          <c:showCatName val="0"/>
          <c:showSerName val="0"/>
          <c:showPercent val="0"/>
          <c:showBubbleSize val="0"/>
        </c:dLbls>
        <c:marker val="1"/>
        <c:smooth val="0"/>
        <c:axId val="198762312"/>
        <c:axId val="198762696"/>
      </c:lineChart>
      <c:catAx>
        <c:axId val="1985267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98478472"/>
        <c:crosses val="autoZero"/>
        <c:auto val="0"/>
        <c:lblAlgn val="ctr"/>
        <c:lblOffset val="100"/>
        <c:tickLblSkip val="2"/>
        <c:tickMarkSkip val="1"/>
        <c:noMultiLvlLbl val="0"/>
      </c:catAx>
      <c:valAx>
        <c:axId val="198478472"/>
        <c:scaling>
          <c:orientation val="minMax"/>
          <c:max val="120000"/>
        </c:scaling>
        <c:delete val="0"/>
        <c:axPos val="l"/>
        <c:numFmt formatCode="#,##0_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98526752"/>
        <c:crosses val="autoZero"/>
        <c:crossBetween val="between"/>
        <c:majorUnit val="20000"/>
      </c:valAx>
      <c:catAx>
        <c:axId val="198762312"/>
        <c:scaling>
          <c:orientation val="minMax"/>
        </c:scaling>
        <c:delete val="1"/>
        <c:axPos val="b"/>
        <c:numFmt formatCode="General" sourceLinked="1"/>
        <c:majorTickMark val="out"/>
        <c:minorTickMark val="none"/>
        <c:tickLblPos val="nextTo"/>
        <c:crossAx val="198762696"/>
        <c:crosses val="autoZero"/>
        <c:auto val="0"/>
        <c:lblAlgn val="ctr"/>
        <c:lblOffset val="100"/>
        <c:noMultiLvlLbl val="0"/>
      </c:catAx>
      <c:valAx>
        <c:axId val="198762696"/>
        <c:scaling>
          <c:orientation val="minMax"/>
        </c:scaling>
        <c:delete val="0"/>
        <c:axPos val="r"/>
        <c:numFmt formatCode="0.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98762312"/>
        <c:crosses val="max"/>
        <c:crossBetween val="between"/>
      </c:valAx>
      <c:spPr>
        <a:noFill/>
        <a:ln w="12700">
          <a:solidFill>
            <a:srgbClr val="000000"/>
          </a:solidFill>
          <a:prstDash val="solid"/>
        </a:ln>
      </c:spPr>
    </c:plotArea>
    <c:legend>
      <c:legendPos val="r"/>
      <c:layout>
        <c:manualLayout>
          <c:xMode val="edge"/>
          <c:yMode val="edge"/>
          <c:x val="0.46431573904972906"/>
          <c:y val="6.7114308553157476E-2"/>
          <c:w val="0.401763220662056"/>
          <c:h val="7.0469356798026156E-2"/>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'1-9(R5)'!$A$6</c:f>
              <c:strCache>
                <c:ptCount val="1"/>
                <c:pt idx="0">
                  <c:v>人口</c:v>
                </c:pt>
              </c:strCache>
            </c:strRef>
          </c:tx>
          <c:spPr>
            <a:ln w="28575" cap="rnd">
              <a:solidFill>
                <a:srgbClr val="00B050"/>
              </a:solidFill>
              <a:round/>
            </a:ln>
            <a:effectLst/>
          </c:spPr>
          <c:marker>
            <c:symbol val="circle"/>
            <c:size val="5"/>
            <c:spPr>
              <a:solidFill>
                <a:schemeClr val="accent1"/>
              </a:solidFill>
              <a:ln w="9525">
                <a:solidFill>
                  <a:srgbClr val="00B050"/>
                </a:solidFill>
              </a:ln>
              <a:effectLst/>
            </c:spPr>
          </c:marker>
          <c:dLbls>
            <c:dLbl>
              <c:idx val="1"/>
              <c:layout>
                <c:manualLayout>
                  <c:x val="-7.151001934652128E-3"/>
                  <c:y val="3.4815533235798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14-4887-8CB1-0C94B6DD5F2A}"/>
                </c:ext>
              </c:extLst>
            </c:dLbl>
            <c:dLbl>
              <c:idx val="3"/>
              <c:layout>
                <c:manualLayout>
                  <c:x val="-1.5461250879610405E-2"/>
                  <c:y val="-3.75574660683072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14-4887-8CB1-0C94B6DD5F2A}"/>
                </c:ext>
              </c:extLst>
            </c:dLbl>
            <c:dLbl>
              <c:idx val="4"/>
              <c:layout>
                <c:manualLayout>
                  <c:x val="-5.0235782047428701E-3"/>
                  <c:y val="-3.4773889171995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14-4887-8CB1-0C94B6DD5F2A}"/>
                </c:ext>
              </c:extLst>
            </c:dLbl>
            <c:dLbl>
              <c:idx val="5"/>
              <c:layout>
                <c:manualLayout>
                  <c:x val="-6.8181470186425716E-2"/>
                  <c:y val="1.533049496161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14-4887-8CB1-0C94B6DD5F2A}"/>
                </c:ext>
              </c:extLst>
            </c:dLbl>
            <c:dLbl>
              <c:idx val="6"/>
              <c:layout>
                <c:manualLayout>
                  <c:x val="-3.1616374828609295E-2"/>
                  <c:y val="-4.86917736535543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14-4887-8CB1-0C94B6DD5F2A}"/>
                </c:ext>
              </c:extLst>
            </c:dLbl>
            <c:dLbl>
              <c:idx val="7"/>
              <c:layout>
                <c:manualLayout>
                  <c:x val="-4.9898922507517561E-2"/>
                  <c:y val="2.36812256505514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14-4887-8CB1-0C94B6DD5F2A}"/>
                </c:ext>
              </c:extLst>
            </c:dLbl>
            <c:dLbl>
              <c:idx val="9"/>
              <c:layout>
                <c:manualLayout>
                  <c:x val="-6.3195320819450868E-2"/>
                  <c:y val="3.48155332357984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14-4887-8CB1-0C94B6DD5F2A}"/>
                </c:ext>
              </c:extLst>
            </c:dLbl>
            <c:dLbl>
              <c:idx val="11"/>
              <c:layout>
                <c:manualLayout>
                  <c:x val="-2.9954325039617761E-2"/>
                  <c:y val="3.20319563394867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14-4887-8CB1-0C94B6DD5F2A}"/>
                </c:ext>
              </c:extLst>
            </c:dLbl>
            <c:dLbl>
              <c:idx val="13"/>
              <c:layout>
                <c:manualLayout>
                  <c:x val="-1.665792672768452E-2"/>
                  <c:y val="2.92483794431749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14-4887-8CB1-0C94B6DD5F2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'1-9(R5)'!$B$5:$Q$5</c:f>
              <c:strCache>
                <c:ptCount val="16"/>
                <c:pt idx="0">
                  <c:v>S22</c:v>
                </c:pt>
                <c:pt idx="1">
                  <c:v>25</c:v>
                </c:pt>
                <c:pt idx="2">
                  <c:v>30</c:v>
                </c:pt>
                <c:pt idx="3">
                  <c:v>35</c:v>
                </c:pt>
                <c:pt idx="4">
                  <c:v>40</c:v>
                </c:pt>
                <c:pt idx="5">
                  <c:v>45</c:v>
                </c:pt>
                <c:pt idx="6">
                  <c:v>50</c:v>
                </c:pt>
                <c:pt idx="7">
                  <c:v>55</c:v>
                </c:pt>
                <c:pt idx="8">
                  <c:v>60</c:v>
                </c:pt>
                <c:pt idx="9">
                  <c:v>H2</c:v>
                </c:pt>
                <c:pt idx="10">
                  <c:v>7</c:v>
                </c:pt>
                <c:pt idx="11">
                  <c:v>12</c:v>
                </c:pt>
                <c:pt idx="12">
                  <c:v>17</c:v>
                </c:pt>
                <c:pt idx="13">
                  <c:v>22</c:v>
                </c:pt>
                <c:pt idx="14">
                  <c:v>27</c:v>
                </c:pt>
                <c:pt idx="15">
                  <c:v>R2</c:v>
                </c:pt>
              </c:strCache>
            </c:strRef>
          </c:cat>
          <c:val>
            <c:numRef>
              <c:f>'1-9(R5)'!$B$6:$Q$6</c:f>
              <c:numCache>
                <c:formatCode>#,##0_ </c:formatCode>
                <c:ptCount val="16"/>
                <c:pt idx="0">
                  <c:v>89681</c:v>
                </c:pt>
                <c:pt idx="1">
                  <c:v>110348</c:v>
                </c:pt>
                <c:pt idx="2">
                  <c:v>122745</c:v>
                </c:pt>
                <c:pt idx="3">
                  <c:v>116944</c:v>
                </c:pt>
                <c:pt idx="4">
                  <c:v>93047</c:v>
                </c:pt>
                <c:pt idx="5">
                  <c:v>74185</c:v>
                </c:pt>
                <c:pt idx="6">
                  <c:v>61656</c:v>
                </c:pt>
                <c:pt idx="7">
                  <c:v>54801</c:v>
                </c:pt>
                <c:pt idx="8">
                  <c:v>50493</c:v>
                </c:pt>
                <c:pt idx="9">
                  <c:v>39472</c:v>
                </c:pt>
                <c:pt idx="10">
                  <c:v>34780</c:v>
                </c:pt>
                <c:pt idx="11">
                  <c:v>36035</c:v>
                </c:pt>
                <c:pt idx="12">
                  <c:v>41778</c:v>
                </c:pt>
                <c:pt idx="13">
                  <c:v>47115</c:v>
                </c:pt>
                <c:pt idx="14">
                  <c:v>58406</c:v>
                </c:pt>
                <c:pt idx="15">
                  <c:v>66680</c:v>
                </c:pt>
              </c:numCache>
            </c:numRef>
          </c:val>
          <c:smooth val="0"/>
          <c:extLst>
            <c:ext xmlns:c16="http://schemas.microsoft.com/office/drawing/2014/chart" uri="{C3380CC4-5D6E-409C-BE32-E72D297353CC}">
              <c16:uniqueId val="{00000009-B314-4887-8CB1-0C94B6DD5F2A}"/>
            </c:ext>
          </c:extLst>
        </c:ser>
        <c:dLbls>
          <c:dLblPos val="t"/>
          <c:showLegendKey val="0"/>
          <c:showVal val="1"/>
          <c:showCatName val="0"/>
          <c:showSerName val="0"/>
          <c:showPercent val="0"/>
          <c:showBubbleSize val="0"/>
        </c:dLbls>
        <c:marker val="1"/>
        <c:smooth val="0"/>
        <c:axId val="1878274784"/>
        <c:axId val="1878272704"/>
      </c:lineChart>
      <c:catAx>
        <c:axId val="18782747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solidFill>
                      <a:schemeClr val="tx1"/>
                    </a:solidFill>
                  </a:rPr>
                  <a:t>（年）</a:t>
                </a:r>
              </a:p>
            </c:rich>
          </c:tx>
          <c:layout>
            <c:manualLayout>
              <c:xMode val="edge"/>
              <c:yMode val="edge"/>
              <c:x val="0.9347167782094018"/>
              <c:y val="0.92266237075271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878272704"/>
        <c:crosses val="autoZero"/>
        <c:auto val="1"/>
        <c:lblAlgn val="ctr"/>
        <c:lblOffset val="100"/>
        <c:noMultiLvlLbl val="0"/>
      </c:catAx>
      <c:valAx>
        <c:axId val="1878272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solidFill>
                      <a:schemeClr val="tx1"/>
                    </a:solidFill>
                  </a:rPr>
                  <a:t>（人）</a:t>
                </a:r>
              </a:p>
            </c:rich>
          </c:tx>
          <c:layout>
            <c:manualLayout>
              <c:xMode val="edge"/>
              <c:yMode val="edge"/>
              <c:x val="1.9444444444444445E-2"/>
              <c:y val="3.7828083989501347E-2"/>
            </c:manualLayout>
          </c:layout>
          <c:overlay val="0"/>
          <c:spPr>
            <a:solidFill>
              <a:sysClr val="window" lastClr="FFFFFF"/>
            </a:solidFill>
            <a:ln>
              <a:noFill/>
            </a:ln>
            <a:effectLst/>
          </c:spPr>
          <c:txPr>
            <a:bodyPr rot="0" spcFirstLastPara="1" vertOverflow="ellipsis"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numFmt formatCode="#,##0_ "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878274784"/>
        <c:crosses val="autoZero"/>
        <c:crossBetween val="between"/>
      </c:valAx>
      <c:spPr>
        <a:noFill/>
        <a:ln w="12700">
          <a:solidFill>
            <a:sysClr val="windowText" lastClr="000000"/>
          </a:solid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a:t>麹町出張所管内</a:t>
            </a:r>
          </a:p>
        </c:rich>
      </c:tx>
      <c:layout>
        <c:manualLayout>
          <c:xMode val="edge"/>
          <c:yMode val="edge"/>
          <c:x val="0.11363652460109154"/>
          <c:y val="4.1522748375116061E-2"/>
        </c:manualLayout>
      </c:layout>
      <c:overlay val="0"/>
      <c:spPr>
        <a:noFill/>
        <a:ln w="25400">
          <a:noFill/>
        </a:ln>
      </c:spPr>
    </c:title>
    <c:autoTitleDeleted val="0"/>
    <c:plotArea>
      <c:layout>
        <c:manualLayout>
          <c:layoutTarget val="inner"/>
          <c:xMode val="edge"/>
          <c:yMode val="edge"/>
          <c:x val="6.9671787934760435E-2"/>
          <c:y val="0.17993109985114999"/>
          <c:w val="0.865935338136823"/>
          <c:h val="0.70066000918273641"/>
        </c:manualLayout>
      </c:layout>
      <c:barChart>
        <c:barDir val="col"/>
        <c:grouping val="clustered"/>
        <c:varyColors val="0"/>
        <c:ser>
          <c:idx val="1"/>
          <c:order val="0"/>
          <c:tx>
            <c:strRef>
              <c:f>'1-4(参)グラフ麹町(R5) '!$A$6</c:f>
              <c:strCache>
                <c:ptCount val="1"/>
                <c:pt idx="0">
                  <c:v>人口</c:v>
                </c:pt>
              </c:strCache>
            </c:strRef>
          </c:tx>
          <c:spPr>
            <a:solidFill>
              <a:srgbClr val="FF9900"/>
            </a:solidFill>
            <a:ln w="25400">
              <a:noFill/>
            </a:ln>
          </c:spPr>
          <c:invertIfNegative val="0"/>
          <c:cat>
            <c:strRef>
              <c:f>'1-4(参)グラフ麹町(R5) '!$B$5:$AT$5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'1-4(参)グラフ麹町(R5) '!$B$6:$AT$6</c:f>
              <c:numCache>
                <c:formatCode>#,##0_ </c:formatCode>
                <c:ptCount val="45"/>
                <c:pt idx="0">
                  <c:v>16150</c:v>
                </c:pt>
                <c:pt idx="1">
                  <c:v>16367</c:v>
                </c:pt>
                <c:pt idx="2">
                  <c:v>16355</c:v>
                </c:pt>
                <c:pt idx="3">
                  <c:v>16289</c:v>
                </c:pt>
                <c:pt idx="4">
                  <c:v>16510</c:v>
                </c:pt>
                <c:pt idx="5">
                  <c:v>16486</c:v>
                </c:pt>
                <c:pt idx="6">
                  <c:v>16724</c:v>
                </c:pt>
                <c:pt idx="7">
                  <c:v>16572</c:v>
                </c:pt>
                <c:pt idx="8">
                  <c:v>16158</c:v>
                </c:pt>
                <c:pt idx="9">
                  <c:v>15606</c:v>
                </c:pt>
                <c:pt idx="10">
                  <c:v>15159</c:v>
                </c:pt>
                <c:pt idx="11">
                  <c:v>14766</c:v>
                </c:pt>
                <c:pt idx="12">
                  <c:v>14513</c:v>
                </c:pt>
                <c:pt idx="13">
                  <c:v>14187</c:v>
                </c:pt>
                <c:pt idx="14">
                  <c:v>13676</c:v>
                </c:pt>
                <c:pt idx="15">
                  <c:v>13078</c:v>
                </c:pt>
                <c:pt idx="16">
                  <c:v>12894</c:v>
                </c:pt>
                <c:pt idx="17">
                  <c:v>13043</c:v>
                </c:pt>
                <c:pt idx="18">
                  <c:v>13165</c:v>
                </c:pt>
                <c:pt idx="19">
                  <c:v>12851</c:v>
                </c:pt>
                <c:pt idx="20">
                  <c:v>12830</c:v>
                </c:pt>
                <c:pt idx="21">
                  <c:v>12920</c:v>
                </c:pt>
                <c:pt idx="22">
                  <c:v>13245</c:v>
                </c:pt>
                <c:pt idx="23">
                  <c:v>13631</c:v>
                </c:pt>
                <c:pt idx="24">
                  <c:v>13819</c:v>
                </c:pt>
                <c:pt idx="25" formatCode="#,##0_);[Red]\(#,##0\)">
                  <c:v>14305</c:v>
                </c:pt>
                <c:pt idx="26" formatCode="#,##0_);[Red]\(#,##0\)">
                  <c:v>14546</c:v>
                </c:pt>
                <c:pt idx="27" formatCode="#,##0_);[Red]\(#,##0\)">
                  <c:v>14898</c:v>
                </c:pt>
                <c:pt idx="28" formatCode="#,##0_);[Red]\(#,##0\)">
                  <c:v>15183</c:v>
                </c:pt>
                <c:pt idx="29" formatCode="#,##0_);[Red]\(#,##0\)">
                  <c:v>15398</c:v>
                </c:pt>
                <c:pt idx="30" formatCode="#,##0_);[Red]\(#,##0\)">
                  <c:v>15635</c:v>
                </c:pt>
                <c:pt idx="31" formatCode="#,##0_);[Red]\(#,##0\)">
                  <c:v>15588</c:v>
                </c:pt>
                <c:pt idx="32" formatCode="#,##0_);[Red]\(#,##0\)">
                  <c:v>15817</c:v>
                </c:pt>
                <c:pt idx="33" formatCode="#,##0_);[Red]\(#,##0\)">
                  <c:v>16041</c:v>
                </c:pt>
                <c:pt idx="34">
                  <c:v>17463</c:v>
                </c:pt>
                <c:pt idx="35" formatCode="#,##0_);[Red]\(#,##0\)">
                  <c:v>17609</c:v>
                </c:pt>
                <c:pt idx="36">
                  <c:v>18405</c:v>
                </c:pt>
                <c:pt idx="37">
                  <c:v>18901</c:v>
                </c:pt>
                <c:pt idx="38" formatCode="#,##0_);[Red]\(#,##0\)">
                  <c:v>19260</c:v>
                </c:pt>
                <c:pt idx="39" formatCode="#,##0_);[Red]\(#,##0\)">
                  <c:v>19689</c:v>
                </c:pt>
                <c:pt idx="40" formatCode="#,##0_);[Red]\(#,##0\)">
                  <c:v>20312</c:v>
                </c:pt>
                <c:pt idx="41" formatCode="#,##0_);[Red]\(#,##0\)">
                  <c:v>21034</c:v>
                </c:pt>
                <c:pt idx="42" formatCode="#,##0_);[Red]\(#,##0\)">
                  <c:v>21428</c:v>
                </c:pt>
                <c:pt idx="43" formatCode="#,##0_);[Red]\(#,##0\)">
                  <c:v>21335</c:v>
                </c:pt>
                <c:pt idx="44" formatCode="#,##0_);[Red]\(#,##0\)">
                  <c:v>21347</c:v>
                </c:pt>
              </c:numCache>
            </c:numRef>
          </c:val>
          <c:extLst>
            <c:ext xmlns:c16="http://schemas.microsoft.com/office/drawing/2014/chart" uri="{C3380CC4-5D6E-409C-BE32-E72D297353CC}">
              <c16:uniqueId val="{00000000-D761-4419-9A19-5FA408D4115C}"/>
            </c:ext>
          </c:extLst>
        </c:ser>
        <c:dLbls>
          <c:showLegendKey val="0"/>
          <c:showVal val="0"/>
          <c:showCatName val="0"/>
          <c:showSerName val="0"/>
          <c:showPercent val="0"/>
          <c:showBubbleSize val="0"/>
        </c:dLbls>
        <c:gapWidth val="150"/>
        <c:axId val="198630536"/>
        <c:axId val="198630920"/>
      </c:barChart>
      <c:lineChart>
        <c:grouping val="standard"/>
        <c:varyColors val="0"/>
        <c:ser>
          <c:idx val="0"/>
          <c:order val="1"/>
          <c:tx>
            <c:strRef>
              <c:f>'1-4(参)グラフ麹町(R5) '!$A$7</c:f>
              <c:strCache>
                <c:ptCount val="1"/>
                <c:pt idx="0">
                  <c:v>世帯数</c:v>
                </c:pt>
              </c:strCache>
            </c:strRef>
          </c:tx>
          <c:spPr>
            <a:ln w="12700">
              <a:solidFill>
                <a:srgbClr val="7030A0"/>
              </a:solidFill>
              <a:prstDash val="solid"/>
            </a:ln>
          </c:spPr>
          <c:marker>
            <c:symbol val="diamond"/>
            <c:size val="6"/>
            <c:spPr>
              <a:solidFill>
                <a:srgbClr val="7030A0"/>
              </a:solidFill>
              <a:ln>
                <a:solidFill>
                  <a:srgbClr val="7030A0"/>
                </a:solidFill>
                <a:prstDash val="solid"/>
              </a:ln>
            </c:spPr>
          </c:marker>
          <c:cat>
            <c:strRef>
              <c:f>'1-4(参)グラフ麹町(R5) '!$B$5:$AT$5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'1-4(参)グラフ麹町(R5) '!$B$7:$AT$7</c:f>
              <c:numCache>
                <c:formatCode>#,##0_ </c:formatCode>
                <c:ptCount val="45"/>
                <c:pt idx="0">
                  <c:v>6514</c:v>
                </c:pt>
                <c:pt idx="1">
                  <c:v>6675</c:v>
                </c:pt>
                <c:pt idx="2">
                  <c:v>6781</c:v>
                </c:pt>
                <c:pt idx="3">
                  <c:v>6818</c:v>
                </c:pt>
                <c:pt idx="4">
                  <c:v>7092</c:v>
                </c:pt>
                <c:pt idx="5">
                  <c:v>6943</c:v>
                </c:pt>
                <c:pt idx="6">
                  <c:v>7253</c:v>
                </c:pt>
                <c:pt idx="7">
                  <c:v>7209</c:v>
                </c:pt>
                <c:pt idx="8">
                  <c:v>7012</c:v>
                </c:pt>
                <c:pt idx="9">
                  <c:v>6814</c:v>
                </c:pt>
                <c:pt idx="10">
                  <c:v>6630</c:v>
                </c:pt>
                <c:pt idx="11">
                  <c:v>6442</c:v>
                </c:pt>
                <c:pt idx="12">
                  <c:v>6363</c:v>
                </c:pt>
                <c:pt idx="13">
                  <c:v>6232</c:v>
                </c:pt>
                <c:pt idx="14">
                  <c:v>6029</c:v>
                </c:pt>
                <c:pt idx="15">
                  <c:v>5808</c:v>
                </c:pt>
                <c:pt idx="16">
                  <c:v>5690</c:v>
                </c:pt>
                <c:pt idx="17">
                  <c:v>5767</c:v>
                </c:pt>
                <c:pt idx="18">
                  <c:v>5896</c:v>
                </c:pt>
                <c:pt idx="19">
                  <c:v>5846</c:v>
                </c:pt>
                <c:pt idx="20">
                  <c:v>5928</c:v>
                </c:pt>
                <c:pt idx="21">
                  <c:v>6060</c:v>
                </c:pt>
                <c:pt idx="22">
                  <c:v>6252</c:v>
                </c:pt>
                <c:pt idx="23">
                  <c:v>6499</c:v>
                </c:pt>
                <c:pt idx="24">
                  <c:v>6645</c:v>
                </c:pt>
                <c:pt idx="25" formatCode="#,##0_);[Red]\(#,##0\)">
                  <c:v>6941</c:v>
                </c:pt>
                <c:pt idx="26" formatCode="#,##0_);[Red]\(#,##0\)">
                  <c:v>7066</c:v>
                </c:pt>
                <c:pt idx="27" formatCode="#,##0_);[Red]\(#,##0\)">
                  <c:v>7224</c:v>
                </c:pt>
                <c:pt idx="28" formatCode="#,##0_);[Red]\(#,##0\)">
                  <c:v>7398</c:v>
                </c:pt>
                <c:pt idx="29" formatCode="#,##0_);[Red]\(#,##0\)">
                  <c:v>7494</c:v>
                </c:pt>
                <c:pt idx="30" formatCode="#,##0_);[Red]\(#,##0\)">
                  <c:v>7641</c:v>
                </c:pt>
                <c:pt idx="31" formatCode="#,##0_);[Red]\(#,##0\)">
                  <c:v>7603</c:v>
                </c:pt>
                <c:pt idx="32" formatCode="#,##0_);[Red]\(#,##0\)">
                  <c:v>7714</c:v>
                </c:pt>
                <c:pt idx="33" formatCode="#,##0_);[Red]\(#,##0\)">
                  <c:v>7844</c:v>
                </c:pt>
                <c:pt idx="34">
                  <c:v>8614</c:v>
                </c:pt>
                <c:pt idx="35" formatCode="#,##0_);[Red]\(#,##0\)">
                  <c:v>8704</c:v>
                </c:pt>
                <c:pt idx="36">
                  <c:v>9134</c:v>
                </c:pt>
                <c:pt idx="37">
                  <c:v>9323</c:v>
                </c:pt>
                <c:pt idx="38" formatCode="#,##0_);[Red]\(#,##0\)">
                  <c:v>9500</c:v>
                </c:pt>
                <c:pt idx="39" formatCode="#,##0_);[Red]\(#,##0\)">
                  <c:v>9629</c:v>
                </c:pt>
                <c:pt idx="40" formatCode="#,##0_);[Red]\(#,##0\)">
                  <c:v>9930</c:v>
                </c:pt>
                <c:pt idx="41" formatCode="#,##0_);[Red]\(#,##0\)">
                  <c:v>10239</c:v>
                </c:pt>
                <c:pt idx="42" formatCode="#,##0_);[Red]\(#,##0\)">
                  <c:v>10350</c:v>
                </c:pt>
                <c:pt idx="43" formatCode="#,##0_);[Red]\(#,##0\)">
                  <c:v>10319</c:v>
                </c:pt>
                <c:pt idx="44" formatCode="#,##0_);[Red]\(#,##0\)">
                  <c:v>10277</c:v>
                </c:pt>
              </c:numCache>
            </c:numRef>
          </c:val>
          <c:smooth val="0"/>
          <c:extLst>
            <c:ext xmlns:c16="http://schemas.microsoft.com/office/drawing/2014/chart" uri="{C3380CC4-5D6E-409C-BE32-E72D297353CC}">
              <c16:uniqueId val="{00000001-D761-4419-9A19-5FA408D4115C}"/>
            </c:ext>
          </c:extLst>
        </c:ser>
        <c:dLbls>
          <c:showLegendKey val="0"/>
          <c:showVal val="0"/>
          <c:showCatName val="0"/>
          <c:showSerName val="0"/>
          <c:showPercent val="0"/>
          <c:showBubbleSize val="0"/>
        </c:dLbls>
        <c:marker val="1"/>
        <c:smooth val="0"/>
        <c:axId val="198664480"/>
        <c:axId val="198664864"/>
      </c:lineChart>
      <c:catAx>
        <c:axId val="198630536"/>
        <c:scaling>
          <c:orientation val="minMax"/>
        </c:scaling>
        <c:delete val="0"/>
        <c:axPos val="b"/>
        <c:title>
          <c:tx>
            <c:rich>
              <a:bodyPr/>
              <a:lstStyle/>
              <a:p>
                <a:pPr>
                  <a:defRPr/>
                </a:pPr>
                <a:r>
                  <a:rPr lang="ja-JP"/>
                  <a:t>（年）</a:t>
                </a:r>
              </a:p>
            </c:rich>
          </c:tx>
          <c:layout>
            <c:manualLayout>
              <c:xMode val="edge"/>
              <c:yMode val="edge"/>
              <c:x val="0.93526246719160111"/>
              <c:y val="0.9300342888893763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98630920"/>
        <c:crosses val="autoZero"/>
        <c:auto val="0"/>
        <c:lblAlgn val="ctr"/>
        <c:lblOffset val="100"/>
        <c:tickLblSkip val="2"/>
        <c:tickMarkSkip val="1"/>
        <c:noMultiLvlLbl val="0"/>
      </c:catAx>
      <c:valAx>
        <c:axId val="198630920"/>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198630536"/>
        <c:crosses val="autoZero"/>
        <c:crossBetween val="between"/>
      </c:valAx>
      <c:catAx>
        <c:axId val="198664480"/>
        <c:scaling>
          <c:orientation val="minMax"/>
        </c:scaling>
        <c:delete val="1"/>
        <c:axPos val="b"/>
        <c:numFmt formatCode="General" sourceLinked="1"/>
        <c:majorTickMark val="out"/>
        <c:minorTickMark val="none"/>
        <c:tickLblPos val="nextTo"/>
        <c:crossAx val="198664864"/>
        <c:crosses val="autoZero"/>
        <c:auto val="0"/>
        <c:lblAlgn val="ctr"/>
        <c:lblOffset val="100"/>
        <c:noMultiLvlLbl val="0"/>
      </c:catAx>
      <c:valAx>
        <c:axId val="198664864"/>
        <c:scaling>
          <c:orientation val="minMax"/>
        </c:scaling>
        <c:delete val="0"/>
        <c:axPos val="r"/>
        <c:title>
          <c:tx>
            <c:rich>
              <a:bodyPr rot="0" vert="horz"/>
              <a:lstStyle/>
              <a:p>
                <a:pPr algn="ctr">
                  <a:defRPr/>
                </a:pPr>
                <a:r>
                  <a:rPr lang="ja-JP"/>
                  <a:t>（世帯）</a:t>
                </a:r>
              </a:p>
            </c:rich>
          </c:tx>
          <c:layout>
            <c:manualLayout>
              <c:xMode val="edge"/>
              <c:yMode val="edge"/>
              <c:x val="0.93813252510102907"/>
              <c:y val="7.612425884090394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198664480"/>
        <c:crosses val="max"/>
        <c:crossBetween val="between"/>
      </c:valAx>
      <c:spPr>
        <a:noFill/>
        <a:ln w="12700">
          <a:solidFill>
            <a:srgbClr val="000000"/>
          </a:solidFill>
          <a:prstDash val="solid"/>
        </a:ln>
      </c:spPr>
    </c:plotArea>
    <c:legend>
      <c:legendPos val="r"/>
      <c:layout>
        <c:manualLayout>
          <c:xMode val="edge"/>
          <c:yMode val="edge"/>
          <c:x val="0.71717264508603085"/>
          <c:y val="5.1902704362511785E-2"/>
          <c:w val="0.21717191601049868"/>
          <c:h val="7.26643709926231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a:t>富士見出張所管内</a:t>
            </a:r>
            <a:r>
              <a:rPr lang="ja-JP" altLang="en-US" sz="1400"/>
              <a:t>（総合窓口課含む）</a:t>
            </a:r>
            <a:endParaRPr lang="ja-JP" sz="1400"/>
          </a:p>
        </c:rich>
      </c:tx>
      <c:layout>
        <c:manualLayout>
          <c:xMode val="edge"/>
          <c:yMode val="edge"/>
          <c:x val="8.4392680081656457E-2"/>
          <c:y val="4.1644989362402123E-2"/>
        </c:manualLayout>
      </c:layout>
      <c:overlay val="0"/>
      <c:spPr>
        <a:noFill/>
        <a:ln w="25400">
          <a:noFill/>
        </a:ln>
      </c:spPr>
    </c:title>
    <c:autoTitleDeleted val="0"/>
    <c:plotArea>
      <c:layout>
        <c:manualLayout>
          <c:layoutTarget val="inner"/>
          <c:xMode val="edge"/>
          <c:yMode val="edge"/>
          <c:x val="7.2534696174043511E-2"/>
          <c:y val="0.1793103448275862"/>
          <c:w val="0.8631531841293657"/>
          <c:h val="0.69654970760233914"/>
        </c:manualLayout>
      </c:layout>
      <c:barChart>
        <c:barDir val="col"/>
        <c:grouping val="clustered"/>
        <c:varyColors val="0"/>
        <c:ser>
          <c:idx val="1"/>
          <c:order val="0"/>
          <c:tx>
            <c:strRef>
              <c:f>'1-4(参)グラフ富士見(R5) '!$A$6</c:f>
              <c:strCache>
                <c:ptCount val="1"/>
                <c:pt idx="0">
                  <c:v>人口</c:v>
                </c:pt>
              </c:strCache>
            </c:strRef>
          </c:tx>
          <c:spPr>
            <a:solidFill>
              <a:srgbClr val="FF9900"/>
            </a:solidFill>
            <a:ln w="25400">
              <a:noFill/>
            </a:ln>
          </c:spPr>
          <c:invertIfNegative val="0"/>
          <c:cat>
            <c:strRef>
              <c:f>'1-4(参)グラフ富士見(R5) '!$B$5:$AT$5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'1-4(参)グラフ富士見(R5) '!$B$6:$AT$6</c:f>
              <c:numCache>
                <c:formatCode>#,##0_ </c:formatCode>
                <c:ptCount val="45"/>
                <c:pt idx="0">
                  <c:v>11090</c:v>
                </c:pt>
                <c:pt idx="1">
                  <c:v>10635</c:v>
                </c:pt>
                <c:pt idx="2">
                  <c:v>10475</c:v>
                </c:pt>
                <c:pt idx="3">
                  <c:v>10265</c:v>
                </c:pt>
                <c:pt idx="4">
                  <c:v>10363</c:v>
                </c:pt>
                <c:pt idx="5">
                  <c:v>10209</c:v>
                </c:pt>
                <c:pt idx="6">
                  <c:v>10316</c:v>
                </c:pt>
                <c:pt idx="7">
                  <c:v>10182</c:v>
                </c:pt>
                <c:pt idx="8">
                  <c:v>10027</c:v>
                </c:pt>
                <c:pt idx="9">
                  <c:v>9666</c:v>
                </c:pt>
                <c:pt idx="10">
                  <c:v>9216</c:v>
                </c:pt>
                <c:pt idx="11">
                  <c:v>8976</c:v>
                </c:pt>
                <c:pt idx="12">
                  <c:v>8798</c:v>
                </c:pt>
                <c:pt idx="13">
                  <c:v>8601</c:v>
                </c:pt>
                <c:pt idx="14">
                  <c:v>8285</c:v>
                </c:pt>
                <c:pt idx="15">
                  <c:v>7929</c:v>
                </c:pt>
                <c:pt idx="16">
                  <c:v>7913</c:v>
                </c:pt>
                <c:pt idx="17">
                  <c:v>7867</c:v>
                </c:pt>
                <c:pt idx="18">
                  <c:v>8141</c:v>
                </c:pt>
                <c:pt idx="19">
                  <c:v>8252</c:v>
                </c:pt>
                <c:pt idx="20">
                  <c:v>8177</c:v>
                </c:pt>
                <c:pt idx="21">
                  <c:v>8186</c:v>
                </c:pt>
                <c:pt idx="22">
                  <c:v>8229</c:v>
                </c:pt>
                <c:pt idx="23">
                  <c:v>8233</c:v>
                </c:pt>
                <c:pt idx="24" formatCode="#,##0_);[Red]\(#,##0\)">
                  <c:v>8190</c:v>
                </c:pt>
                <c:pt idx="25" formatCode="#,##0_);[Red]\(#,##0\)">
                  <c:v>8929</c:v>
                </c:pt>
                <c:pt idx="26" formatCode="#,##0_);[Red]\(#,##0\)">
                  <c:v>9005</c:v>
                </c:pt>
                <c:pt idx="27" formatCode="#,##0_);[Red]\(#,##0\)">
                  <c:v>8869</c:v>
                </c:pt>
                <c:pt idx="28" formatCode="#,##0_);[Red]\(#,##0\)">
                  <c:v>8838</c:v>
                </c:pt>
                <c:pt idx="29" formatCode="#,##0_);[Red]\(#,##0\)">
                  <c:v>8781</c:v>
                </c:pt>
                <c:pt idx="30" formatCode="#,##0_);[Red]\(#,##0\)">
                  <c:v>8784</c:v>
                </c:pt>
                <c:pt idx="31" formatCode="#,##0_);[Red]\(#,##0\)">
                  <c:v>9732</c:v>
                </c:pt>
                <c:pt idx="32" formatCode="#,##0_);[Red]\(#,##0\)">
                  <c:v>9952</c:v>
                </c:pt>
                <c:pt idx="33">
                  <c:v>10049</c:v>
                </c:pt>
                <c:pt idx="34">
                  <c:v>10434</c:v>
                </c:pt>
                <c:pt idx="35">
                  <c:v>10797</c:v>
                </c:pt>
                <c:pt idx="36">
                  <c:v>12011</c:v>
                </c:pt>
                <c:pt idx="37" formatCode="#,##0_);[Red]\(#,##0\)">
                  <c:v>12341</c:v>
                </c:pt>
                <c:pt idx="38" formatCode="#,##0_);[Red]\(#,##0\)">
                  <c:v>12482</c:v>
                </c:pt>
                <c:pt idx="39" formatCode="#,##0_);[Red]\(#,##0\)">
                  <c:v>12743</c:v>
                </c:pt>
                <c:pt idx="40" formatCode="#,##0_);[Red]\(#,##0\)">
                  <c:v>12826</c:v>
                </c:pt>
                <c:pt idx="41" formatCode="#,##0_);[Red]\(#,##0\)">
                  <c:v>13062</c:v>
                </c:pt>
                <c:pt idx="42" formatCode="#,##0_);[Red]\(#,##0\)">
                  <c:v>13181</c:v>
                </c:pt>
                <c:pt idx="43" formatCode="#,##0_);[Red]\(#,##0\)">
                  <c:v>13143</c:v>
                </c:pt>
                <c:pt idx="44" formatCode="#,##0_);[Red]\(#,##0\)">
                  <c:v>13107</c:v>
                </c:pt>
              </c:numCache>
            </c:numRef>
          </c:val>
          <c:extLst>
            <c:ext xmlns:c16="http://schemas.microsoft.com/office/drawing/2014/chart" uri="{C3380CC4-5D6E-409C-BE32-E72D297353CC}">
              <c16:uniqueId val="{00000000-9464-48C8-9115-8891412F3508}"/>
            </c:ext>
          </c:extLst>
        </c:ser>
        <c:dLbls>
          <c:showLegendKey val="0"/>
          <c:showVal val="0"/>
          <c:showCatName val="0"/>
          <c:showSerName val="0"/>
          <c:showPercent val="0"/>
          <c:showBubbleSize val="0"/>
        </c:dLbls>
        <c:gapWidth val="150"/>
        <c:axId val="199135552"/>
        <c:axId val="199135944"/>
      </c:barChart>
      <c:lineChart>
        <c:grouping val="standard"/>
        <c:varyColors val="0"/>
        <c:ser>
          <c:idx val="0"/>
          <c:order val="1"/>
          <c:tx>
            <c:strRef>
              <c:f>'1-4(参)グラフ富士見(R5) '!$A$7</c:f>
              <c:strCache>
                <c:ptCount val="1"/>
                <c:pt idx="0">
                  <c:v>世帯数</c:v>
                </c:pt>
              </c:strCache>
            </c:strRef>
          </c:tx>
          <c:spPr>
            <a:ln w="12700">
              <a:solidFill>
                <a:srgbClr val="7030A0"/>
              </a:solidFill>
              <a:prstDash val="solid"/>
            </a:ln>
          </c:spPr>
          <c:marker>
            <c:symbol val="diamond"/>
            <c:size val="6"/>
            <c:spPr>
              <a:solidFill>
                <a:srgbClr val="7030A0"/>
              </a:solidFill>
              <a:ln>
                <a:solidFill>
                  <a:srgbClr val="7030A0"/>
                </a:solidFill>
                <a:prstDash val="solid"/>
              </a:ln>
            </c:spPr>
          </c:marker>
          <c:cat>
            <c:strRef>
              <c:f>'1-4(参)グラフ富士見(R5) '!$B$5:$AT$5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'1-4(参)グラフ富士見(R5) '!$B$7:$AT$7</c:f>
              <c:numCache>
                <c:formatCode>#,##0_ </c:formatCode>
                <c:ptCount val="45"/>
                <c:pt idx="0">
                  <c:v>5112</c:v>
                </c:pt>
                <c:pt idx="1">
                  <c:v>4943</c:v>
                </c:pt>
                <c:pt idx="2">
                  <c:v>4877</c:v>
                </c:pt>
                <c:pt idx="3">
                  <c:v>4772</c:v>
                </c:pt>
                <c:pt idx="4">
                  <c:v>4924</c:v>
                </c:pt>
                <c:pt idx="5">
                  <c:v>4824</c:v>
                </c:pt>
                <c:pt idx="6">
                  <c:v>4909</c:v>
                </c:pt>
                <c:pt idx="7">
                  <c:v>4896</c:v>
                </c:pt>
                <c:pt idx="8">
                  <c:v>4874</c:v>
                </c:pt>
                <c:pt idx="9">
                  <c:v>4715</c:v>
                </c:pt>
                <c:pt idx="10">
                  <c:v>4505</c:v>
                </c:pt>
                <c:pt idx="11">
                  <c:v>4363</c:v>
                </c:pt>
                <c:pt idx="12">
                  <c:v>4278</c:v>
                </c:pt>
                <c:pt idx="13">
                  <c:v>4258</c:v>
                </c:pt>
                <c:pt idx="14">
                  <c:v>4081</c:v>
                </c:pt>
                <c:pt idx="15">
                  <c:v>3906</c:v>
                </c:pt>
                <c:pt idx="16">
                  <c:v>3880</c:v>
                </c:pt>
                <c:pt idx="17">
                  <c:v>3900</c:v>
                </c:pt>
                <c:pt idx="18">
                  <c:v>4050</c:v>
                </c:pt>
                <c:pt idx="19">
                  <c:v>4048</c:v>
                </c:pt>
                <c:pt idx="20">
                  <c:v>4101</c:v>
                </c:pt>
                <c:pt idx="21">
                  <c:v>4140</c:v>
                </c:pt>
                <c:pt idx="22">
                  <c:v>4186</c:v>
                </c:pt>
                <c:pt idx="23">
                  <c:v>4263</c:v>
                </c:pt>
                <c:pt idx="24" formatCode="#,##0_);[Red]\(#,##0\)">
                  <c:v>4269</c:v>
                </c:pt>
                <c:pt idx="25" formatCode="#,##0_);[Red]\(#,##0\)">
                  <c:v>4816</c:v>
                </c:pt>
                <c:pt idx="26" formatCode="#,##0_);[Red]\(#,##0\)">
                  <c:v>4924</c:v>
                </c:pt>
                <c:pt idx="27" formatCode="#,##0_);[Red]\(#,##0\)">
                  <c:v>4897</c:v>
                </c:pt>
                <c:pt idx="28" formatCode="#,##0_);[Red]\(#,##0\)">
                  <c:v>4923</c:v>
                </c:pt>
                <c:pt idx="29" formatCode="#,##0_);[Red]\(#,##0\)">
                  <c:v>4945</c:v>
                </c:pt>
                <c:pt idx="30" formatCode="#,##0_);[Red]\(#,##0\)">
                  <c:v>4944</c:v>
                </c:pt>
                <c:pt idx="31" formatCode="#,##0_);[Red]\(#,##0\)">
                  <c:v>5427</c:v>
                </c:pt>
                <c:pt idx="32" formatCode="#,##0_);[Red]\(#,##0\)">
                  <c:v>5556</c:v>
                </c:pt>
                <c:pt idx="33">
                  <c:v>5596</c:v>
                </c:pt>
                <c:pt idx="34">
                  <c:v>5708</c:v>
                </c:pt>
                <c:pt idx="35">
                  <c:v>5855</c:v>
                </c:pt>
                <c:pt idx="36">
                  <c:v>6383</c:v>
                </c:pt>
                <c:pt idx="37" formatCode="#,##0_);[Red]\(#,##0\)">
                  <c:v>6571</c:v>
                </c:pt>
                <c:pt idx="38" formatCode="#,##0_);[Red]\(#,##0\)">
                  <c:v>6672</c:v>
                </c:pt>
                <c:pt idx="39" formatCode="#,##0_);[Red]\(#,##0\)">
                  <c:v>6790</c:v>
                </c:pt>
                <c:pt idx="40" formatCode="#,##0_);[Red]\(#,##0\)">
                  <c:v>6845</c:v>
                </c:pt>
                <c:pt idx="41" formatCode="#,##0_);[Red]\(#,##0\)">
                  <c:v>6954</c:v>
                </c:pt>
                <c:pt idx="42" formatCode="#,##0_);[Red]\(#,##0\)">
                  <c:v>6961</c:v>
                </c:pt>
                <c:pt idx="43" formatCode="#,##0_);[Red]\(#,##0\)">
                  <c:v>6906</c:v>
                </c:pt>
                <c:pt idx="44" formatCode="#,##0_);[Red]\(#,##0\)">
                  <c:v>6908</c:v>
                </c:pt>
              </c:numCache>
            </c:numRef>
          </c:val>
          <c:smooth val="0"/>
          <c:extLst>
            <c:ext xmlns:c16="http://schemas.microsoft.com/office/drawing/2014/chart" uri="{C3380CC4-5D6E-409C-BE32-E72D297353CC}">
              <c16:uniqueId val="{00000001-9464-48C8-9115-8891412F3508}"/>
            </c:ext>
          </c:extLst>
        </c:ser>
        <c:dLbls>
          <c:showLegendKey val="0"/>
          <c:showVal val="0"/>
          <c:showCatName val="0"/>
          <c:showSerName val="0"/>
          <c:showPercent val="0"/>
          <c:showBubbleSize val="0"/>
        </c:dLbls>
        <c:marker val="1"/>
        <c:smooth val="0"/>
        <c:axId val="199136336"/>
        <c:axId val="199136728"/>
      </c:lineChart>
      <c:catAx>
        <c:axId val="199135552"/>
        <c:scaling>
          <c:orientation val="minMax"/>
        </c:scaling>
        <c:delete val="0"/>
        <c:axPos val="b"/>
        <c:title>
          <c:tx>
            <c:rich>
              <a:bodyPr/>
              <a:lstStyle/>
              <a:p>
                <a:pPr>
                  <a:defRPr/>
                </a:pPr>
                <a:r>
                  <a:rPr lang="ja-JP"/>
                  <a:t>（年）</a:t>
                </a:r>
              </a:p>
            </c:rich>
          </c:tx>
          <c:layout>
            <c:manualLayout>
              <c:xMode val="edge"/>
              <c:yMode val="edge"/>
              <c:x val="0.93682445944256965"/>
              <c:y val="0.9170577354710883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99135944"/>
        <c:crosses val="autoZero"/>
        <c:auto val="0"/>
        <c:lblAlgn val="ctr"/>
        <c:lblOffset val="100"/>
        <c:tickLblSkip val="2"/>
        <c:tickMarkSkip val="1"/>
        <c:noMultiLvlLbl val="0"/>
      </c:catAx>
      <c:valAx>
        <c:axId val="199135944"/>
        <c:scaling>
          <c:orientation val="minMax"/>
          <c:max val="18000"/>
        </c:scaling>
        <c:delete val="0"/>
        <c:axPos val="l"/>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199135552"/>
        <c:crosses val="autoZero"/>
        <c:crossBetween val="between"/>
      </c:valAx>
      <c:catAx>
        <c:axId val="199136336"/>
        <c:scaling>
          <c:orientation val="minMax"/>
        </c:scaling>
        <c:delete val="1"/>
        <c:axPos val="b"/>
        <c:numFmt formatCode="General" sourceLinked="1"/>
        <c:majorTickMark val="out"/>
        <c:minorTickMark val="none"/>
        <c:tickLblPos val="nextTo"/>
        <c:crossAx val="199136728"/>
        <c:crosses val="autoZero"/>
        <c:auto val="0"/>
        <c:lblAlgn val="ctr"/>
        <c:lblOffset val="100"/>
        <c:noMultiLvlLbl val="0"/>
      </c:catAx>
      <c:valAx>
        <c:axId val="199136728"/>
        <c:scaling>
          <c:orientation val="minMax"/>
        </c:scaling>
        <c:delete val="0"/>
        <c:axPos val="r"/>
        <c:title>
          <c:tx>
            <c:rich>
              <a:bodyPr rot="0" vert="horz"/>
              <a:lstStyle/>
              <a:p>
                <a:pPr algn="ctr">
                  <a:defRPr/>
                </a:pPr>
                <a:r>
                  <a:rPr lang="ja-JP"/>
                  <a:t>（世帯）</a:t>
                </a:r>
              </a:p>
            </c:rich>
          </c:tx>
          <c:layout>
            <c:manualLayout>
              <c:xMode val="edge"/>
              <c:yMode val="edge"/>
              <c:x val="0.93820991126109243"/>
              <c:y val="7.5861937870579543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199136336"/>
        <c:crosses val="max"/>
        <c:crossBetween val="between"/>
      </c:valAx>
      <c:spPr>
        <a:noFill/>
        <a:ln w="12700">
          <a:solidFill>
            <a:srgbClr val="000000"/>
          </a:solidFill>
          <a:prstDash val="solid"/>
        </a:ln>
      </c:spPr>
    </c:plotArea>
    <c:legend>
      <c:legendPos val="t"/>
      <c:layout>
        <c:manualLayout>
          <c:xMode val="edge"/>
          <c:yMode val="edge"/>
          <c:x val="0.71752874640669928"/>
          <c:y val="5.5438042389548102E-2"/>
          <c:w val="0.216897991917677"/>
          <c:h val="7.241374772443137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ゴシック"/>
                <a:ea typeface="ＭＳ ゴシック"/>
                <a:cs typeface="ＭＳ ゴシック"/>
              </a:defRPr>
            </a:pPr>
            <a:r>
              <a:rPr lang="ja-JP" altLang="en-US"/>
              <a:t>神保町出張所管内</a:t>
            </a:r>
          </a:p>
        </c:rich>
      </c:tx>
      <c:overlay val="0"/>
      <c:spPr>
        <a:noFill/>
        <a:ln w="25400">
          <a:noFill/>
        </a:ln>
      </c:spPr>
    </c:title>
    <c:autoTitleDeleted val="0"/>
    <c:plotArea>
      <c:layout/>
      <c:barChart>
        <c:barDir val="col"/>
        <c:grouping val="clustered"/>
        <c:varyColors val="0"/>
        <c:ser>
          <c:idx val="1"/>
          <c:order val="0"/>
          <c:tx>
            <c:strRef>
              <c:f>'1-4(参)グラフ神保町(R5) '!$A$6</c:f>
              <c:strCache>
                <c:ptCount val="1"/>
                <c:pt idx="0">
                  <c:v>人口</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cat>
            <c:strRef>
              <c:f>'1-4(参)グラフ神保町(R5) '!$B$5:$AG$5</c:f>
              <c:strCache>
                <c:ptCount val="32"/>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strCache>
            </c:strRef>
          </c:cat>
          <c:val>
            <c:numRef>
              <c:f>'1-4(参)グラフ神保町(R5) '!$B$6:$AG$6</c:f>
              <c:numCache>
                <c:formatCode>#,##0_ </c:formatCode>
                <c:ptCount val="32"/>
                <c:pt idx="0">
                  <c:v>10302</c:v>
                </c:pt>
                <c:pt idx="1">
                  <c:v>10051</c:v>
                </c:pt>
                <c:pt idx="2">
                  <c:v>9824</c:v>
                </c:pt>
                <c:pt idx="3">
                  <c:v>9653</c:v>
                </c:pt>
                <c:pt idx="4">
                  <c:v>9486</c:v>
                </c:pt>
                <c:pt idx="5">
                  <c:v>9140</c:v>
                </c:pt>
                <c:pt idx="6">
                  <c:v>8767</c:v>
                </c:pt>
                <c:pt idx="7">
                  <c:v>8307</c:v>
                </c:pt>
                <c:pt idx="8">
                  <c:v>7937</c:v>
                </c:pt>
                <c:pt idx="9">
                  <c:v>7544</c:v>
                </c:pt>
                <c:pt idx="10">
                  <c:v>7145</c:v>
                </c:pt>
                <c:pt idx="11">
                  <c:v>6856</c:v>
                </c:pt>
                <c:pt idx="12">
                  <c:v>6573</c:v>
                </c:pt>
                <c:pt idx="13">
                  <c:v>6209</c:v>
                </c:pt>
                <c:pt idx="14">
                  <c:v>6040</c:v>
                </c:pt>
                <c:pt idx="15">
                  <c:v>5785</c:v>
                </c:pt>
                <c:pt idx="16">
                  <c:v>5605</c:v>
                </c:pt>
                <c:pt idx="17">
                  <c:v>5429</c:v>
                </c:pt>
                <c:pt idx="18">
                  <c:v>5325</c:v>
                </c:pt>
                <c:pt idx="19">
                  <c:v>5214</c:v>
                </c:pt>
                <c:pt idx="20">
                  <c:v>5183</c:v>
                </c:pt>
                <c:pt idx="21">
                  <c:v>5067</c:v>
                </c:pt>
                <c:pt idx="22">
                  <c:v>4994</c:v>
                </c:pt>
                <c:pt idx="23">
                  <c:v>5039</c:v>
                </c:pt>
                <c:pt idx="24" formatCode="#,##0_);[Red]\(#,##0\)">
                  <c:v>4939</c:v>
                </c:pt>
                <c:pt idx="25" formatCode="#,##0_);[Red]\(#,##0\)">
                  <c:v>5328</c:v>
                </c:pt>
                <c:pt idx="26" formatCode="#,##0_);[Red]\(#,##0\)">
                  <c:v>5377</c:v>
                </c:pt>
                <c:pt idx="27" formatCode="#,##0_);[Red]\(#,##0\)">
                  <c:v>5536</c:v>
                </c:pt>
                <c:pt idx="28" formatCode="#,##0_);[Red]\(#,##0\)">
                  <c:v>5459</c:v>
                </c:pt>
                <c:pt idx="29" formatCode="#,##0_);[Red]\(#,##0\)">
                  <c:v>5392</c:v>
                </c:pt>
                <c:pt idx="30" formatCode="#,##0_);[Red]\(#,##0\)">
                  <c:v>5463</c:v>
                </c:pt>
                <c:pt idx="31" formatCode="#,##0_);[Red]\(#,##0\)">
                  <c:v>5650</c:v>
                </c:pt>
              </c:numCache>
            </c:numRef>
          </c:val>
          <c:extLst>
            <c:ext xmlns:c16="http://schemas.microsoft.com/office/drawing/2014/chart" uri="{C3380CC4-5D6E-409C-BE32-E72D297353CC}">
              <c16:uniqueId val="{00000000-80A9-4C02-8CC7-667B8D08CBC7}"/>
            </c:ext>
          </c:extLst>
        </c:ser>
        <c:dLbls>
          <c:showLegendKey val="0"/>
          <c:showVal val="0"/>
          <c:showCatName val="0"/>
          <c:showSerName val="0"/>
          <c:showPercent val="0"/>
          <c:showBubbleSize val="0"/>
        </c:dLbls>
        <c:gapWidth val="150"/>
        <c:axId val="199137512"/>
        <c:axId val="199137904"/>
      </c:barChart>
      <c:lineChart>
        <c:grouping val="standard"/>
        <c:varyColors val="0"/>
        <c:ser>
          <c:idx val="0"/>
          <c:order val="1"/>
          <c:tx>
            <c:strRef>
              <c:f>'1-4(参)グラフ神保町(R5) '!$A$7</c:f>
              <c:strCache>
                <c:ptCount val="1"/>
                <c:pt idx="0">
                  <c:v>世帯数</c:v>
                </c:pt>
              </c:strCache>
            </c:strRef>
          </c:tx>
          <c:spPr>
            <a:ln w="3175">
              <a:solidFill>
                <a:srgbClr val="000080"/>
              </a:solidFill>
              <a:prstDash val="solid"/>
            </a:ln>
          </c:spPr>
          <c:marker>
            <c:symbol val="diamond"/>
            <c:size val="3"/>
            <c:spPr>
              <a:solidFill>
                <a:srgbClr val="000000"/>
              </a:solidFill>
              <a:ln>
                <a:solidFill>
                  <a:srgbClr val="000000"/>
                </a:solidFill>
                <a:prstDash val="solid"/>
              </a:ln>
            </c:spPr>
          </c:marker>
          <c:cat>
            <c:strRef>
              <c:f>'1-4(参)グラフ神保町(R5) '!$B$5:$AG$5</c:f>
              <c:strCache>
                <c:ptCount val="32"/>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strCache>
            </c:strRef>
          </c:cat>
          <c:val>
            <c:numRef>
              <c:f>'1-4(参)グラフ神保町(R5) '!$B$7:$AG$7</c:f>
              <c:numCache>
                <c:formatCode>#,##0_ </c:formatCode>
                <c:ptCount val="32"/>
                <c:pt idx="0">
                  <c:v>4126</c:v>
                </c:pt>
                <c:pt idx="1">
                  <c:v>4046</c:v>
                </c:pt>
                <c:pt idx="2">
                  <c:v>4023</c:v>
                </c:pt>
                <c:pt idx="3">
                  <c:v>3973</c:v>
                </c:pt>
                <c:pt idx="4">
                  <c:v>3907</c:v>
                </c:pt>
                <c:pt idx="5">
                  <c:v>3769</c:v>
                </c:pt>
                <c:pt idx="6">
                  <c:v>3688</c:v>
                </c:pt>
                <c:pt idx="7">
                  <c:v>3498</c:v>
                </c:pt>
                <c:pt idx="8">
                  <c:v>3352</c:v>
                </c:pt>
                <c:pt idx="9">
                  <c:v>3243</c:v>
                </c:pt>
                <c:pt idx="10">
                  <c:v>3075</c:v>
                </c:pt>
                <c:pt idx="11">
                  <c:v>2969</c:v>
                </c:pt>
                <c:pt idx="12">
                  <c:v>2860</c:v>
                </c:pt>
                <c:pt idx="13">
                  <c:v>2743</c:v>
                </c:pt>
                <c:pt idx="14">
                  <c:v>2778</c:v>
                </c:pt>
                <c:pt idx="15">
                  <c:v>2666</c:v>
                </c:pt>
                <c:pt idx="16">
                  <c:v>2608</c:v>
                </c:pt>
                <c:pt idx="17">
                  <c:v>2525</c:v>
                </c:pt>
                <c:pt idx="18">
                  <c:v>2469</c:v>
                </c:pt>
                <c:pt idx="19">
                  <c:v>2467</c:v>
                </c:pt>
                <c:pt idx="20">
                  <c:v>2547</c:v>
                </c:pt>
                <c:pt idx="21">
                  <c:v>2445</c:v>
                </c:pt>
                <c:pt idx="22">
                  <c:v>2467</c:v>
                </c:pt>
                <c:pt idx="23">
                  <c:v>2572</c:v>
                </c:pt>
                <c:pt idx="24" formatCode="#,##0_);[Red]\(#,##0\)">
                  <c:v>2539</c:v>
                </c:pt>
                <c:pt idx="25" formatCode="#,##0_);[Red]\(#,##0\)">
                  <c:v>2754</c:v>
                </c:pt>
                <c:pt idx="26" formatCode="#,##0_);[Red]\(#,##0\)">
                  <c:v>2830</c:v>
                </c:pt>
                <c:pt idx="27" formatCode="#,##0_);[Red]\(#,##0\)">
                  <c:v>3000</c:v>
                </c:pt>
                <c:pt idx="28" formatCode="#,##0_);[Red]\(#,##0\)">
                  <c:v>3015</c:v>
                </c:pt>
                <c:pt idx="29" formatCode="#,##0_);[Red]\(#,##0\)">
                  <c:v>3013</c:v>
                </c:pt>
                <c:pt idx="30" formatCode="#,##0_);[Red]\(#,##0\)">
                  <c:v>3085</c:v>
                </c:pt>
                <c:pt idx="31" formatCode="#,##0_);[Red]\(#,##0\)">
                  <c:v>3208</c:v>
                </c:pt>
              </c:numCache>
            </c:numRef>
          </c:val>
          <c:smooth val="0"/>
          <c:extLst>
            <c:ext xmlns:c16="http://schemas.microsoft.com/office/drawing/2014/chart" uri="{C3380CC4-5D6E-409C-BE32-E72D297353CC}">
              <c16:uniqueId val="{00000001-80A9-4C02-8CC7-667B8D08CBC7}"/>
            </c:ext>
          </c:extLst>
        </c:ser>
        <c:dLbls>
          <c:showLegendKey val="0"/>
          <c:showVal val="0"/>
          <c:showCatName val="0"/>
          <c:showSerName val="0"/>
          <c:showPercent val="0"/>
          <c:showBubbleSize val="0"/>
        </c:dLbls>
        <c:marker val="1"/>
        <c:smooth val="0"/>
        <c:axId val="199138296"/>
        <c:axId val="199138688"/>
      </c:lineChart>
      <c:catAx>
        <c:axId val="1991375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明朝"/>
                <a:ea typeface="ＭＳ 明朝"/>
                <a:cs typeface="ＭＳ 明朝"/>
              </a:defRPr>
            </a:pPr>
            <a:endParaRPr lang="ja-JP"/>
          </a:p>
        </c:txPr>
        <c:crossAx val="199137904"/>
        <c:crosses val="autoZero"/>
        <c:auto val="0"/>
        <c:lblAlgn val="ctr"/>
        <c:lblOffset val="100"/>
        <c:tickLblSkip val="2"/>
        <c:tickMarkSkip val="1"/>
        <c:noMultiLvlLbl val="0"/>
      </c:catAx>
      <c:valAx>
        <c:axId val="199137904"/>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ＤＦ平成明朝体W3"/>
                <a:ea typeface="ＤＦ平成明朝体W3"/>
                <a:cs typeface="ＤＦ平成明朝体W3"/>
              </a:defRPr>
            </a:pPr>
            <a:endParaRPr lang="ja-JP"/>
          </a:p>
        </c:txPr>
        <c:crossAx val="199137512"/>
        <c:crosses val="autoZero"/>
        <c:crossBetween val="between"/>
      </c:valAx>
      <c:catAx>
        <c:axId val="199138296"/>
        <c:scaling>
          <c:orientation val="minMax"/>
        </c:scaling>
        <c:delete val="1"/>
        <c:axPos val="b"/>
        <c:numFmt formatCode="General" sourceLinked="1"/>
        <c:majorTickMark val="out"/>
        <c:minorTickMark val="none"/>
        <c:tickLblPos val="nextTo"/>
        <c:crossAx val="199138688"/>
        <c:crosses val="autoZero"/>
        <c:auto val="0"/>
        <c:lblAlgn val="ctr"/>
        <c:lblOffset val="100"/>
        <c:noMultiLvlLbl val="0"/>
      </c:catAx>
      <c:valAx>
        <c:axId val="199138688"/>
        <c:scaling>
          <c:orientation val="minMax"/>
        </c:scaling>
        <c:delete val="0"/>
        <c:axPos val="r"/>
        <c:numFmt formatCode="#,##0_ "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ＤＦ平成明朝体W3"/>
                <a:ea typeface="ＤＦ平成明朝体W3"/>
                <a:cs typeface="ＤＦ平成明朝体W3"/>
              </a:defRPr>
            </a:pPr>
            <a:endParaRPr lang="ja-JP"/>
          </a:p>
        </c:txPr>
        <c:crossAx val="199138296"/>
        <c:crosses val="max"/>
        <c:crossBetween val="between"/>
      </c:valAx>
      <c:spPr>
        <a:noFill/>
        <a:ln w="3175">
          <a:solidFill>
            <a:srgbClr val="000000"/>
          </a:solidFill>
          <a:prstDash val="solid"/>
        </a:ln>
      </c:spPr>
    </c:plotArea>
    <c:legend>
      <c:legendPos val="r"/>
      <c:layout>
        <c:manualLayout>
          <c:xMode val="edge"/>
          <c:yMode val="edge"/>
          <c:x val="0.39444444444444443"/>
          <c:y val="0"/>
          <c:w val="0.20972222222222223"/>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000" b="0" i="0" u="none" strike="noStrike" baseline="0">
          <a:solidFill>
            <a:srgbClr val="000000"/>
          </a:solidFill>
          <a:latin typeface="ＤＦ平成明朝体W3"/>
          <a:ea typeface="ＤＦ平成明朝体W3"/>
          <a:cs typeface="ＤＦ平成明朝体W3"/>
        </a:defRPr>
      </a:pPr>
      <a:endParaRPr lang="ja-JP"/>
    </a:p>
  </c:txPr>
  <c:printSettings>
    <c:headerFooter alignWithMargins="0"/>
    <c:pageMargins b="0.98425196850393704" l="1.1811023622047245" r="0.78740157480314965" t="1.5748031496062993" header="0.51181102362204722" footer="0.51181102362204722"/>
    <c:pageSetup paperSize="9" orientation="portrait"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a:t>神保町出張所管内</a:t>
            </a:r>
          </a:p>
        </c:rich>
      </c:tx>
      <c:layout>
        <c:manualLayout>
          <c:xMode val="edge"/>
          <c:yMode val="edge"/>
          <c:x val="0.11223211681873099"/>
          <c:y val="4.1379451523991251E-2"/>
        </c:manualLayout>
      </c:layout>
      <c:overlay val="0"/>
      <c:spPr>
        <a:noFill/>
        <a:ln w="25400">
          <a:noFill/>
        </a:ln>
      </c:spPr>
    </c:title>
    <c:autoTitleDeleted val="0"/>
    <c:plotArea>
      <c:layout>
        <c:manualLayout>
          <c:layoutTarget val="inner"/>
          <c:xMode val="edge"/>
          <c:yMode val="edge"/>
          <c:x val="7.1211448695507204E-2"/>
          <c:y val="0.1793103448275862"/>
          <c:w val="0.864476431607902"/>
          <c:h val="0.69654970760233914"/>
        </c:manualLayout>
      </c:layout>
      <c:barChart>
        <c:barDir val="col"/>
        <c:grouping val="clustered"/>
        <c:varyColors val="0"/>
        <c:ser>
          <c:idx val="1"/>
          <c:order val="0"/>
          <c:tx>
            <c:strRef>
              <c:f>'1-4(参)グラフ神保町(R5) '!$A$6</c:f>
              <c:strCache>
                <c:ptCount val="1"/>
                <c:pt idx="0">
                  <c:v>人口</c:v>
                </c:pt>
              </c:strCache>
            </c:strRef>
          </c:tx>
          <c:spPr>
            <a:solidFill>
              <a:srgbClr val="FF9900"/>
            </a:solidFill>
            <a:ln w="25400">
              <a:noFill/>
            </a:ln>
          </c:spPr>
          <c:invertIfNegative val="0"/>
          <c:cat>
            <c:strRef>
              <c:f>'1-4(参)グラフ神保町(R5) '!$B$5:$AT$5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'1-4(参)グラフ神保町(R5) '!$B$6:$AT$6</c:f>
              <c:numCache>
                <c:formatCode>#,##0_ </c:formatCode>
                <c:ptCount val="45"/>
                <c:pt idx="0">
                  <c:v>10302</c:v>
                </c:pt>
                <c:pt idx="1">
                  <c:v>10051</c:v>
                </c:pt>
                <c:pt idx="2">
                  <c:v>9824</c:v>
                </c:pt>
                <c:pt idx="3">
                  <c:v>9653</c:v>
                </c:pt>
                <c:pt idx="4">
                  <c:v>9486</c:v>
                </c:pt>
                <c:pt idx="5">
                  <c:v>9140</c:v>
                </c:pt>
                <c:pt idx="6">
                  <c:v>8767</c:v>
                </c:pt>
                <c:pt idx="7">
                  <c:v>8307</c:v>
                </c:pt>
                <c:pt idx="8">
                  <c:v>7937</c:v>
                </c:pt>
                <c:pt idx="9">
                  <c:v>7544</c:v>
                </c:pt>
                <c:pt idx="10">
                  <c:v>7145</c:v>
                </c:pt>
                <c:pt idx="11">
                  <c:v>6856</c:v>
                </c:pt>
                <c:pt idx="12">
                  <c:v>6573</c:v>
                </c:pt>
                <c:pt idx="13">
                  <c:v>6209</c:v>
                </c:pt>
                <c:pt idx="14">
                  <c:v>6040</c:v>
                </c:pt>
                <c:pt idx="15">
                  <c:v>5785</c:v>
                </c:pt>
                <c:pt idx="16">
                  <c:v>5605</c:v>
                </c:pt>
                <c:pt idx="17">
                  <c:v>5429</c:v>
                </c:pt>
                <c:pt idx="18">
                  <c:v>5325</c:v>
                </c:pt>
                <c:pt idx="19">
                  <c:v>5214</c:v>
                </c:pt>
                <c:pt idx="20">
                  <c:v>5183</c:v>
                </c:pt>
                <c:pt idx="21">
                  <c:v>5067</c:v>
                </c:pt>
                <c:pt idx="22">
                  <c:v>4994</c:v>
                </c:pt>
                <c:pt idx="23">
                  <c:v>5039</c:v>
                </c:pt>
                <c:pt idx="24" formatCode="#,##0_);[Red]\(#,##0\)">
                  <c:v>4939</c:v>
                </c:pt>
                <c:pt idx="25" formatCode="#,##0_);[Red]\(#,##0\)">
                  <c:v>5328</c:v>
                </c:pt>
                <c:pt idx="26" formatCode="#,##0_);[Red]\(#,##0\)">
                  <c:v>5377</c:v>
                </c:pt>
                <c:pt idx="27" formatCode="#,##0_);[Red]\(#,##0\)">
                  <c:v>5536</c:v>
                </c:pt>
                <c:pt idx="28" formatCode="#,##0_);[Red]\(#,##0\)">
                  <c:v>5459</c:v>
                </c:pt>
                <c:pt idx="29" formatCode="#,##0_);[Red]\(#,##0\)">
                  <c:v>5392</c:v>
                </c:pt>
                <c:pt idx="30" formatCode="#,##0_);[Red]\(#,##0\)">
                  <c:v>5463</c:v>
                </c:pt>
                <c:pt idx="31" formatCode="#,##0_);[Red]\(#,##0\)">
                  <c:v>5650</c:v>
                </c:pt>
                <c:pt idx="32" formatCode="#,##0_);[Red]\(#,##0\)">
                  <c:v>5684</c:v>
                </c:pt>
                <c:pt idx="33">
                  <c:v>5757</c:v>
                </c:pt>
                <c:pt idx="34">
                  <c:v>6147</c:v>
                </c:pt>
                <c:pt idx="35">
                  <c:v>6234</c:v>
                </c:pt>
                <c:pt idx="36">
                  <c:v>6271</c:v>
                </c:pt>
                <c:pt idx="37" formatCode="#,##0_);[Red]\(#,##0\)">
                  <c:v>6419</c:v>
                </c:pt>
                <c:pt idx="38" formatCode="#,##0_);[Red]\(#,##0\)">
                  <c:v>6624</c:v>
                </c:pt>
                <c:pt idx="39" formatCode="#,##0_);[Red]\(#,##0\)">
                  <c:v>6724</c:v>
                </c:pt>
                <c:pt idx="40" formatCode="#,##0_);[Red]\(#,##0\)">
                  <c:v>6939</c:v>
                </c:pt>
                <c:pt idx="41" formatCode="#,##0_);[Red]\(#,##0\)">
                  <c:v>7139</c:v>
                </c:pt>
                <c:pt idx="42" formatCode="#,##0_);[Red]\(#,##0\)">
                  <c:v>7150</c:v>
                </c:pt>
                <c:pt idx="43" formatCode="#,##0_);[Red]\(#,##0\)">
                  <c:v>7141</c:v>
                </c:pt>
                <c:pt idx="44" formatCode="#,##0_);[Red]\(#,##0\)">
                  <c:v>7118</c:v>
                </c:pt>
              </c:numCache>
            </c:numRef>
          </c:val>
          <c:extLst>
            <c:ext xmlns:c16="http://schemas.microsoft.com/office/drawing/2014/chart" uri="{C3380CC4-5D6E-409C-BE32-E72D297353CC}">
              <c16:uniqueId val="{00000000-D29E-4F73-9862-F04ABC6FBF66}"/>
            </c:ext>
          </c:extLst>
        </c:ser>
        <c:dLbls>
          <c:showLegendKey val="0"/>
          <c:showVal val="0"/>
          <c:showCatName val="0"/>
          <c:showSerName val="0"/>
          <c:showPercent val="0"/>
          <c:showBubbleSize val="0"/>
        </c:dLbls>
        <c:gapWidth val="150"/>
        <c:axId val="199139472"/>
        <c:axId val="199139864"/>
      </c:barChart>
      <c:lineChart>
        <c:grouping val="standard"/>
        <c:varyColors val="0"/>
        <c:ser>
          <c:idx val="0"/>
          <c:order val="1"/>
          <c:tx>
            <c:strRef>
              <c:f>'1-4(参)グラフ神保町(R5) '!$A$7</c:f>
              <c:strCache>
                <c:ptCount val="1"/>
                <c:pt idx="0">
                  <c:v>世帯数</c:v>
                </c:pt>
              </c:strCache>
            </c:strRef>
          </c:tx>
          <c:spPr>
            <a:ln w="12700">
              <a:solidFill>
                <a:srgbClr val="7030A0"/>
              </a:solidFill>
              <a:prstDash val="solid"/>
            </a:ln>
          </c:spPr>
          <c:marker>
            <c:symbol val="diamond"/>
            <c:size val="6"/>
            <c:spPr>
              <a:solidFill>
                <a:srgbClr val="7030A0"/>
              </a:solidFill>
              <a:ln>
                <a:solidFill>
                  <a:srgbClr val="7030A0"/>
                </a:solidFill>
                <a:prstDash val="solid"/>
              </a:ln>
            </c:spPr>
          </c:marker>
          <c:cat>
            <c:strRef>
              <c:f>'1-4(参)グラフ神保町(R5) '!$B$5:$AT$5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'1-4(参)グラフ神保町(R5) '!$B$7:$AT$7</c:f>
              <c:numCache>
                <c:formatCode>#,##0_ </c:formatCode>
                <c:ptCount val="45"/>
                <c:pt idx="0">
                  <c:v>4126</c:v>
                </c:pt>
                <c:pt idx="1">
                  <c:v>4046</c:v>
                </c:pt>
                <c:pt idx="2">
                  <c:v>4023</c:v>
                </c:pt>
                <c:pt idx="3">
                  <c:v>3973</c:v>
                </c:pt>
                <c:pt idx="4">
                  <c:v>3907</c:v>
                </c:pt>
                <c:pt idx="5">
                  <c:v>3769</c:v>
                </c:pt>
                <c:pt idx="6">
                  <c:v>3688</c:v>
                </c:pt>
                <c:pt idx="7">
                  <c:v>3498</c:v>
                </c:pt>
                <c:pt idx="8">
                  <c:v>3352</c:v>
                </c:pt>
                <c:pt idx="9">
                  <c:v>3243</c:v>
                </c:pt>
                <c:pt idx="10">
                  <c:v>3075</c:v>
                </c:pt>
                <c:pt idx="11">
                  <c:v>2969</c:v>
                </c:pt>
                <c:pt idx="12">
                  <c:v>2860</c:v>
                </c:pt>
                <c:pt idx="13">
                  <c:v>2743</c:v>
                </c:pt>
                <c:pt idx="14">
                  <c:v>2778</c:v>
                </c:pt>
                <c:pt idx="15">
                  <c:v>2666</c:v>
                </c:pt>
                <c:pt idx="16">
                  <c:v>2608</c:v>
                </c:pt>
                <c:pt idx="17">
                  <c:v>2525</c:v>
                </c:pt>
                <c:pt idx="18">
                  <c:v>2469</c:v>
                </c:pt>
                <c:pt idx="19">
                  <c:v>2467</c:v>
                </c:pt>
                <c:pt idx="20">
                  <c:v>2547</c:v>
                </c:pt>
                <c:pt idx="21">
                  <c:v>2445</c:v>
                </c:pt>
                <c:pt idx="22">
                  <c:v>2467</c:v>
                </c:pt>
                <c:pt idx="23">
                  <c:v>2572</c:v>
                </c:pt>
                <c:pt idx="24" formatCode="#,##0_);[Red]\(#,##0\)">
                  <c:v>2539</c:v>
                </c:pt>
                <c:pt idx="25" formatCode="#,##0_);[Red]\(#,##0\)">
                  <c:v>2754</c:v>
                </c:pt>
                <c:pt idx="26" formatCode="#,##0_);[Red]\(#,##0\)">
                  <c:v>2830</c:v>
                </c:pt>
                <c:pt idx="27" formatCode="#,##0_);[Red]\(#,##0\)">
                  <c:v>3000</c:v>
                </c:pt>
                <c:pt idx="28" formatCode="#,##0_);[Red]\(#,##0\)">
                  <c:v>3015</c:v>
                </c:pt>
                <c:pt idx="29" formatCode="#,##0_);[Red]\(#,##0\)">
                  <c:v>3013</c:v>
                </c:pt>
                <c:pt idx="30" formatCode="#,##0_);[Red]\(#,##0\)">
                  <c:v>3085</c:v>
                </c:pt>
                <c:pt idx="31" formatCode="#,##0_);[Red]\(#,##0\)">
                  <c:v>3208</c:v>
                </c:pt>
                <c:pt idx="32" formatCode="#,##0_);[Red]\(#,##0\)">
                  <c:v>3244</c:v>
                </c:pt>
                <c:pt idx="33">
                  <c:v>3331</c:v>
                </c:pt>
                <c:pt idx="34">
                  <c:v>3604</c:v>
                </c:pt>
                <c:pt idx="35">
                  <c:v>3694</c:v>
                </c:pt>
                <c:pt idx="36">
                  <c:v>3744</c:v>
                </c:pt>
                <c:pt idx="37" formatCode="#,##0_);[Red]\(#,##0\)">
                  <c:v>3860</c:v>
                </c:pt>
                <c:pt idx="38" formatCode="#,##0_);[Red]\(#,##0\)">
                  <c:v>3992</c:v>
                </c:pt>
                <c:pt idx="39" formatCode="#,##0_);[Red]\(#,##0\)">
                  <c:v>4095</c:v>
                </c:pt>
                <c:pt idx="40" formatCode="#,##0_);[Red]\(#,##0\)">
                  <c:v>4257</c:v>
                </c:pt>
                <c:pt idx="41" formatCode="#,##0_);[Red]\(#,##0\)">
                  <c:v>4364</c:v>
                </c:pt>
                <c:pt idx="42" formatCode="#,##0_);[Red]\(#,##0\)">
                  <c:v>4379</c:v>
                </c:pt>
                <c:pt idx="43" formatCode="#,##0_);[Red]\(#,##0\)">
                  <c:v>4377</c:v>
                </c:pt>
                <c:pt idx="44" formatCode="#,##0_);[Red]\(#,##0\)">
                  <c:v>4372</c:v>
                </c:pt>
              </c:numCache>
            </c:numRef>
          </c:val>
          <c:smooth val="0"/>
          <c:extLst>
            <c:ext xmlns:c16="http://schemas.microsoft.com/office/drawing/2014/chart" uri="{C3380CC4-5D6E-409C-BE32-E72D297353CC}">
              <c16:uniqueId val="{00000001-D29E-4F73-9862-F04ABC6FBF66}"/>
            </c:ext>
          </c:extLst>
        </c:ser>
        <c:dLbls>
          <c:showLegendKey val="0"/>
          <c:showVal val="0"/>
          <c:showCatName val="0"/>
          <c:showSerName val="0"/>
          <c:showPercent val="0"/>
          <c:showBubbleSize val="0"/>
        </c:dLbls>
        <c:marker val="1"/>
        <c:smooth val="0"/>
        <c:axId val="199140256"/>
        <c:axId val="199140648"/>
      </c:lineChart>
      <c:catAx>
        <c:axId val="199139472"/>
        <c:scaling>
          <c:orientation val="minMax"/>
        </c:scaling>
        <c:delete val="0"/>
        <c:axPos val="b"/>
        <c:title>
          <c:tx>
            <c:rich>
              <a:bodyPr/>
              <a:lstStyle/>
              <a:p>
                <a:pPr>
                  <a:defRPr/>
                </a:pPr>
                <a:r>
                  <a:rPr lang="ja-JP"/>
                  <a:t>（年）</a:t>
                </a:r>
              </a:p>
            </c:rich>
          </c:tx>
          <c:layout>
            <c:manualLayout>
              <c:xMode val="edge"/>
              <c:yMode val="edge"/>
              <c:x val="0.93947089947089946"/>
              <c:y val="0.9170629994370480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99139864"/>
        <c:crosses val="autoZero"/>
        <c:auto val="0"/>
        <c:lblAlgn val="ctr"/>
        <c:lblOffset val="100"/>
        <c:tickLblSkip val="2"/>
        <c:tickMarkSkip val="1"/>
        <c:noMultiLvlLbl val="0"/>
      </c:catAx>
      <c:valAx>
        <c:axId val="199139864"/>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199139472"/>
        <c:crosses val="autoZero"/>
        <c:crossBetween val="between"/>
      </c:valAx>
      <c:catAx>
        <c:axId val="199140256"/>
        <c:scaling>
          <c:orientation val="minMax"/>
        </c:scaling>
        <c:delete val="1"/>
        <c:axPos val="b"/>
        <c:numFmt formatCode="General" sourceLinked="1"/>
        <c:majorTickMark val="out"/>
        <c:minorTickMark val="none"/>
        <c:tickLblPos val="nextTo"/>
        <c:crossAx val="199140648"/>
        <c:crosses val="autoZero"/>
        <c:auto val="0"/>
        <c:lblAlgn val="ctr"/>
        <c:lblOffset val="100"/>
        <c:noMultiLvlLbl val="0"/>
      </c:catAx>
      <c:valAx>
        <c:axId val="199140648"/>
        <c:scaling>
          <c:orientation val="minMax"/>
          <c:max val="8000"/>
        </c:scaling>
        <c:delete val="0"/>
        <c:axPos val="r"/>
        <c:title>
          <c:tx>
            <c:rich>
              <a:bodyPr rot="0" vert="horz"/>
              <a:lstStyle/>
              <a:p>
                <a:pPr algn="ctr">
                  <a:defRPr/>
                </a:pPr>
                <a:r>
                  <a:rPr lang="ja-JP"/>
                  <a:t>（世帯）</a:t>
                </a:r>
              </a:p>
            </c:rich>
          </c:tx>
          <c:layout>
            <c:manualLayout>
              <c:xMode val="edge"/>
              <c:yMode val="edge"/>
              <c:x val="0.93820991126109243"/>
              <c:y val="7.5861937870579543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199140256"/>
        <c:crosses val="max"/>
        <c:crossBetween val="between"/>
      </c:valAx>
      <c:spPr>
        <a:noFill/>
        <a:ln w="12700">
          <a:solidFill>
            <a:srgbClr val="000000"/>
          </a:solidFill>
          <a:prstDash val="solid"/>
        </a:ln>
      </c:spPr>
    </c:plotArea>
    <c:legend>
      <c:legendPos val="r"/>
      <c:layout>
        <c:manualLayout>
          <c:xMode val="edge"/>
          <c:yMode val="edge"/>
          <c:x val="0.71752874640669928"/>
          <c:y val="5.7136118074926731E-2"/>
          <c:w val="0.216897991917677"/>
          <c:h val="7.241374772443137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a:t>神田公園出張所管内</a:t>
            </a:r>
          </a:p>
        </c:rich>
      </c:tx>
      <c:layout>
        <c:manualLayout>
          <c:xMode val="edge"/>
          <c:yMode val="edge"/>
          <c:x val="0.11097112860892389"/>
          <c:y val="4.4827641670139425E-2"/>
        </c:manualLayout>
      </c:layout>
      <c:overlay val="0"/>
      <c:spPr>
        <a:noFill/>
        <a:ln w="25400">
          <a:noFill/>
        </a:ln>
      </c:spPr>
    </c:title>
    <c:autoTitleDeleted val="0"/>
    <c:plotArea>
      <c:layout>
        <c:manualLayout>
          <c:layoutTarget val="inner"/>
          <c:xMode val="edge"/>
          <c:yMode val="edge"/>
          <c:x val="7.1211448695507204E-2"/>
          <c:y val="0.1793103448275862"/>
          <c:w val="0.864476431607902"/>
          <c:h val="0.69654970760233914"/>
        </c:manualLayout>
      </c:layout>
      <c:barChart>
        <c:barDir val="col"/>
        <c:grouping val="clustered"/>
        <c:varyColors val="0"/>
        <c:ser>
          <c:idx val="1"/>
          <c:order val="0"/>
          <c:tx>
            <c:strRef>
              <c:f>'1-4(参)グラフ神田公園(R5) '!$A$6</c:f>
              <c:strCache>
                <c:ptCount val="1"/>
                <c:pt idx="0">
                  <c:v>人口</c:v>
                </c:pt>
              </c:strCache>
            </c:strRef>
          </c:tx>
          <c:spPr>
            <a:solidFill>
              <a:srgbClr val="FF9900"/>
            </a:solidFill>
            <a:ln w="25400">
              <a:noFill/>
            </a:ln>
          </c:spPr>
          <c:invertIfNegative val="0"/>
          <c:cat>
            <c:strRef>
              <c:f>'1-4(参)グラフ神田公園(R5) '!$B$5:$AT$5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'1-4(参)グラフ神田公園(R5) '!$B$6:$AT$6</c:f>
              <c:numCache>
                <c:formatCode>#,##0_ </c:formatCode>
                <c:ptCount val="45"/>
                <c:pt idx="0">
                  <c:v>7048</c:v>
                </c:pt>
                <c:pt idx="1">
                  <c:v>6764</c:v>
                </c:pt>
                <c:pt idx="2">
                  <c:v>6519</c:v>
                </c:pt>
                <c:pt idx="3">
                  <c:v>6403</c:v>
                </c:pt>
                <c:pt idx="4">
                  <c:v>6199</c:v>
                </c:pt>
                <c:pt idx="5">
                  <c:v>6162</c:v>
                </c:pt>
                <c:pt idx="6">
                  <c:v>5917</c:v>
                </c:pt>
                <c:pt idx="7">
                  <c:v>5807</c:v>
                </c:pt>
                <c:pt idx="8">
                  <c:v>5509</c:v>
                </c:pt>
                <c:pt idx="9">
                  <c:v>5177</c:v>
                </c:pt>
                <c:pt idx="10">
                  <c:v>4965</c:v>
                </c:pt>
                <c:pt idx="11">
                  <c:v>4692</c:v>
                </c:pt>
                <c:pt idx="12">
                  <c:v>4531</c:v>
                </c:pt>
                <c:pt idx="13">
                  <c:v>4327</c:v>
                </c:pt>
                <c:pt idx="14">
                  <c:v>4180</c:v>
                </c:pt>
                <c:pt idx="15">
                  <c:v>4020</c:v>
                </c:pt>
                <c:pt idx="16">
                  <c:v>3886</c:v>
                </c:pt>
                <c:pt idx="17">
                  <c:v>3750</c:v>
                </c:pt>
                <c:pt idx="18">
                  <c:v>3680</c:v>
                </c:pt>
                <c:pt idx="19">
                  <c:v>3647</c:v>
                </c:pt>
                <c:pt idx="20">
                  <c:v>3564</c:v>
                </c:pt>
                <c:pt idx="21">
                  <c:v>3496</c:v>
                </c:pt>
                <c:pt idx="22">
                  <c:v>3345</c:v>
                </c:pt>
                <c:pt idx="23">
                  <c:v>3323</c:v>
                </c:pt>
                <c:pt idx="24" formatCode="#,##0_);[Red]\(#,##0\)">
                  <c:v>3365</c:v>
                </c:pt>
                <c:pt idx="25" formatCode="#,##0_);[Red]\(#,##0\)">
                  <c:v>3465</c:v>
                </c:pt>
                <c:pt idx="26" formatCode="#,##0_);[Red]\(#,##0\)">
                  <c:v>3614</c:v>
                </c:pt>
                <c:pt idx="27" formatCode="#,##0_);[Red]\(#,##0\)">
                  <c:v>3767</c:v>
                </c:pt>
                <c:pt idx="28" formatCode="#,##0_);[Red]\(#,##0\)">
                  <c:v>3884</c:v>
                </c:pt>
                <c:pt idx="29" formatCode="#,##0_);[Red]\(#,##0\)">
                  <c:v>4087</c:v>
                </c:pt>
                <c:pt idx="30" formatCode="#,##0_);[Red]\(#,##0\)">
                  <c:v>4107</c:v>
                </c:pt>
                <c:pt idx="31" formatCode="#,##0_);[Red]\(#,##0\)">
                  <c:v>4053</c:v>
                </c:pt>
                <c:pt idx="32" formatCode="#,##0_);[Red]\(#,##0\)">
                  <c:v>4035</c:v>
                </c:pt>
                <c:pt idx="33">
                  <c:v>4169</c:v>
                </c:pt>
                <c:pt idx="34">
                  <c:v>4573</c:v>
                </c:pt>
                <c:pt idx="35">
                  <c:v>4723</c:v>
                </c:pt>
                <c:pt idx="36">
                  <c:v>4856</c:v>
                </c:pt>
                <c:pt idx="37" formatCode="#,##0_);[Red]\(#,##0\)">
                  <c:v>5067</c:v>
                </c:pt>
                <c:pt idx="38" formatCode="#,##0_);[Red]\(#,##0\)">
                  <c:v>5134</c:v>
                </c:pt>
                <c:pt idx="39" formatCode="#,##0_);[Red]\(#,##0\)">
                  <c:v>5232</c:v>
                </c:pt>
                <c:pt idx="40" formatCode="#,##0_);[Red]\(#,##0\)">
                  <c:v>5508</c:v>
                </c:pt>
                <c:pt idx="41" formatCode="#,##0_);[Red]\(#,##0\)">
                  <c:v>5656</c:v>
                </c:pt>
                <c:pt idx="42" formatCode="#,##0_);[Red]\(#,##0\)">
                  <c:v>5815</c:v>
                </c:pt>
                <c:pt idx="43" formatCode="#,##0_);[Red]\(#,##0\)">
                  <c:v>5856</c:v>
                </c:pt>
                <c:pt idx="44" formatCode="#,##0_);[Red]\(#,##0\)">
                  <c:v>6203</c:v>
                </c:pt>
              </c:numCache>
            </c:numRef>
          </c:val>
          <c:extLst>
            <c:ext xmlns:c16="http://schemas.microsoft.com/office/drawing/2014/chart" uri="{C3380CC4-5D6E-409C-BE32-E72D297353CC}">
              <c16:uniqueId val="{00000000-7C80-4699-95AB-F31607D0F6BF}"/>
            </c:ext>
          </c:extLst>
        </c:ser>
        <c:dLbls>
          <c:showLegendKey val="0"/>
          <c:showVal val="0"/>
          <c:showCatName val="0"/>
          <c:showSerName val="0"/>
          <c:showPercent val="0"/>
          <c:showBubbleSize val="0"/>
        </c:dLbls>
        <c:gapWidth val="150"/>
        <c:axId val="199454760"/>
        <c:axId val="199455152"/>
      </c:barChart>
      <c:lineChart>
        <c:grouping val="standard"/>
        <c:varyColors val="0"/>
        <c:ser>
          <c:idx val="0"/>
          <c:order val="1"/>
          <c:tx>
            <c:strRef>
              <c:f>'1-4(参)グラフ神田公園(R5) '!$A$7</c:f>
              <c:strCache>
                <c:ptCount val="1"/>
                <c:pt idx="0">
                  <c:v>世帯数</c:v>
                </c:pt>
              </c:strCache>
            </c:strRef>
          </c:tx>
          <c:spPr>
            <a:ln w="12700">
              <a:solidFill>
                <a:srgbClr val="7030A0"/>
              </a:solidFill>
              <a:prstDash val="solid"/>
            </a:ln>
          </c:spPr>
          <c:marker>
            <c:symbol val="diamond"/>
            <c:size val="6"/>
            <c:spPr>
              <a:solidFill>
                <a:srgbClr val="7030A0"/>
              </a:solidFill>
              <a:ln>
                <a:solidFill>
                  <a:srgbClr val="7030A0"/>
                </a:solidFill>
                <a:prstDash val="solid"/>
              </a:ln>
            </c:spPr>
          </c:marker>
          <c:cat>
            <c:strRef>
              <c:f>'1-4(参)グラフ神田公園(R5) '!$B$5:$AT$5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'1-4(参)グラフ神田公園(R5) '!$B$7:$AT$7</c:f>
              <c:numCache>
                <c:formatCode>#,##0_ </c:formatCode>
                <c:ptCount val="45"/>
                <c:pt idx="0">
                  <c:v>2594</c:v>
                </c:pt>
                <c:pt idx="1">
                  <c:v>2552</c:v>
                </c:pt>
                <c:pt idx="2">
                  <c:v>2486</c:v>
                </c:pt>
                <c:pt idx="3">
                  <c:v>2451</c:v>
                </c:pt>
                <c:pt idx="4">
                  <c:v>2366</c:v>
                </c:pt>
                <c:pt idx="5">
                  <c:v>2373</c:v>
                </c:pt>
                <c:pt idx="6">
                  <c:v>2292</c:v>
                </c:pt>
                <c:pt idx="7">
                  <c:v>2238</c:v>
                </c:pt>
                <c:pt idx="8">
                  <c:v>2134</c:v>
                </c:pt>
                <c:pt idx="9">
                  <c:v>2020</c:v>
                </c:pt>
                <c:pt idx="10">
                  <c:v>1979</c:v>
                </c:pt>
                <c:pt idx="11">
                  <c:v>1869</c:v>
                </c:pt>
                <c:pt idx="12">
                  <c:v>1819</c:v>
                </c:pt>
                <c:pt idx="13">
                  <c:v>1756</c:v>
                </c:pt>
                <c:pt idx="14">
                  <c:v>1706</c:v>
                </c:pt>
                <c:pt idx="15">
                  <c:v>1664</c:v>
                </c:pt>
                <c:pt idx="16">
                  <c:v>1646</c:v>
                </c:pt>
                <c:pt idx="17">
                  <c:v>1583</c:v>
                </c:pt>
                <c:pt idx="18">
                  <c:v>1588</c:v>
                </c:pt>
                <c:pt idx="19">
                  <c:v>1610</c:v>
                </c:pt>
                <c:pt idx="20">
                  <c:v>1584</c:v>
                </c:pt>
                <c:pt idx="21">
                  <c:v>1588</c:v>
                </c:pt>
                <c:pt idx="22">
                  <c:v>1532</c:v>
                </c:pt>
                <c:pt idx="23">
                  <c:v>1571</c:v>
                </c:pt>
                <c:pt idx="24" formatCode="#,##0_);[Red]\(#,##0\)">
                  <c:v>1611</c:v>
                </c:pt>
                <c:pt idx="25" formatCode="#,##0_);[Red]\(#,##0\)">
                  <c:v>1728</c:v>
                </c:pt>
                <c:pt idx="26" formatCode="#,##0_);[Red]\(#,##0\)">
                  <c:v>1895</c:v>
                </c:pt>
                <c:pt idx="27" formatCode="#,##0_);[Red]\(#,##0\)">
                  <c:v>2080</c:v>
                </c:pt>
                <c:pt idx="28" formatCode="#,##0_);[Red]\(#,##0\)">
                  <c:v>2218</c:v>
                </c:pt>
                <c:pt idx="29" formatCode="#,##0_);[Red]\(#,##0\)">
                  <c:v>2440</c:v>
                </c:pt>
                <c:pt idx="30" formatCode="#,##0_);[Red]\(#,##0\)">
                  <c:v>2459</c:v>
                </c:pt>
                <c:pt idx="31" formatCode="#,##0_);[Red]\(#,##0\)">
                  <c:v>2454</c:v>
                </c:pt>
                <c:pt idx="32" formatCode="#,##0_);[Red]\(#,##0\)">
                  <c:v>2467</c:v>
                </c:pt>
                <c:pt idx="33">
                  <c:v>2566</c:v>
                </c:pt>
                <c:pt idx="34">
                  <c:v>2864</c:v>
                </c:pt>
                <c:pt idx="35">
                  <c:v>2977</c:v>
                </c:pt>
                <c:pt idx="36">
                  <c:v>3066</c:v>
                </c:pt>
                <c:pt idx="37" formatCode="#,##0_);[Red]\(#,##0\)">
                  <c:v>3245</c:v>
                </c:pt>
                <c:pt idx="38" formatCode="#,##0_);[Red]\(#,##0\)">
                  <c:v>3268</c:v>
                </c:pt>
                <c:pt idx="39" formatCode="#,##0_);[Red]\(#,##0\)">
                  <c:v>3381</c:v>
                </c:pt>
                <c:pt idx="40" formatCode="#,##0_);[Red]\(#,##0\)">
                  <c:v>3579</c:v>
                </c:pt>
                <c:pt idx="41" formatCode="#,##0_);[Red]\(#,##0\)">
                  <c:v>3691</c:v>
                </c:pt>
                <c:pt idx="42" formatCode="#,##0_);[Red]\(#,##0\)">
                  <c:v>3806</c:v>
                </c:pt>
                <c:pt idx="43" formatCode="#,##0_);[Red]\(#,##0\)">
                  <c:v>3851</c:v>
                </c:pt>
                <c:pt idx="44" formatCode="#,##0_);[Red]\(#,##0\)">
                  <c:v>4105</c:v>
                </c:pt>
              </c:numCache>
            </c:numRef>
          </c:val>
          <c:smooth val="0"/>
          <c:extLst>
            <c:ext xmlns:c16="http://schemas.microsoft.com/office/drawing/2014/chart" uri="{C3380CC4-5D6E-409C-BE32-E72D297353CC}">
              <c16:uniqueId val="{00000001-7C80-4699-95AB-F31607D0F6BF}"/>
            </c:ext>
          </c:extLst>
        </c:ser>
        <c:dLbls>
          <c:showLegendKey val="0"/>
          <c:showVal val="0"/>
          <c:showCatName val="0"/>
          <c:showSerName val="0"/>
          <c:showPercent val="0"/>
          <c:showBubbleSize val="0"/>
        </c:dLbls>
        <c:marker val="1"/>
        <c:smooth val="0"/>
        <c:axId val="199455544"/>
        <c:axId val="199455936"/>
      </c:lineChart>
      <c:catAx>
        <c:axId val="199454760"/>
        <c:scaling>
          <c:orientation val="minMax"/>
        </c:scaling>
        <c:delete val="0"/>
        <c:axPos val="b"/>
        <c:title>
          <c:tx>
            <c:rich>
              <a:bodyPr/>
              <a:lstStyle/>
              <a:p>
                <a:pPr>
                  <a:defRPr/>
                </a:pPr>
                <a:r>
                  <a:rPr lang="ja-JP"/>
                  <a:t>（年）</a:t>
                </a:r>
              </a:p>
            </c:rich>
          </c:tx>
          <c:layout>
            <c:manualLayout>
              <c:xMode val="edge"/>
              <c:yMode val="edge"/>
              <c:x val="0.93814762737991086"/>
              <c:y val="0.916178653155820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99455152"/>
        <c:crosses val="autoZero"/>
        <c:auto val="0"/>
        <c:lblAlgn val="ctr"/>
        <c:lblOffset val="100"/>
        <c:tickLblSkip val="2"/>
        <c:tickMarkSkip val="1"/>
        <c:noMultiLvlLbl val="0"/>
      </c:catAx>
      <c:valAx>
        <c:axId val="199455152"/>
        <c:scaling>
          <c:orientation val="minMax"/>
          <c:max val="14000"/>
        </c:scaling>
        <c:delete val="0"/>
        <c:axPos val="l"/>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199454760"/>
        <c:crosses val="autoZero"/>
        <c:crossBetween val="between"/>
      </c:valAx>
      <c:catAx>
        <c:axId val="199455544"/>
        <c:scaling>
          <c:orientation val="minMax"/>
        </c:scaling>
        <c:delete val="1"/>
        <c:axPos val="b"/>
        <c:numFmt formatCode="General" sourceLinked="1"/>
        <c:majorTickMark val="out"/>
        <c:minorTickMark val="none"/>
        <c:tickLblPos val="nextTo"/>
        <c:crossAx val="199455936"/>
        <c:crosses val="autoZero"/>
        <c:auto val="0"/>
        <c:lblAlgn val="ctr"/>
        <c:lblOffset val="100"/>
        <c:noMultiLvlLbl val="0"/>
      </c:catAx>
      <c:valAx>
        <c:axId val="199455936"/>
        <c:scaling>
          <c:orientation val="minMax"/>
        </c:scaling>
        <c:delete val="0"/>
        <c:axPos val="r"/>
        <c:title>
          <c:tx>
            <c:rich>
              <a:bodyPr rot="0" vert="horz"/>
              <a:lstStyle/>
              <a:p>
                <a:pPr algn="ctr">
                  <a:defRPr/>
                </a:pPr>
                <a:r>
                  <a:rPr lang="ja-JP"/>
                  <a:t>（世帯）</a:t>
                </a:r>
              </a:p>
            </c:rich>
          </c:tx>
          <c:layout>
            <c:manualLayout>
              <c:xMode val="edge"/>
              <c:yMode val="edge"/>
              <c:x val="0.93820991126109243"/>
              <c:y val="7.5861937870579543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199455544"/>
        <c:crosses val="max"/>
        <c:crossBetween val="between"/>
      </c:valAx>
      <c:spPr>
        <a:noFill/>
        <a:ln w="12700">
          <a:solidFill>
            <a:srgbClr val="000000"/>
          </a:solidFill>
          <a:prstDash val="solid"/>
        </a:ln>
      </c:spPr>
    </c:plotArea>
    <c:legend>
      <c:legendPos val="r"/>
      <c:layout>
        <c:manualLayout>
          <c:xMode val="edge"/>
          <c:yMode val="edge"/>
          <c:x val="0.71752874640669928"/>
          <c:y val="5.3548674128738392E-2"/>
          <c:w val="0.216897991917677"/>
          <c:h val="7.241374772443137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a:t>万世橋出張所管内</a:t>
            </a:r>
          </a:p>
        </c:rich>
      </c:tx>
      <c:layout>
        <c:manualLayout>
          <c:xMode val="edge"/>
          <c:yMode val="edge"/>
          <c:x val="0.11223211681873099"/>
          <c:y val="4.4827641670139425E-2"/>
        </c:manualLayout>
      </c:layout>
      <c:overlay val="0"/>
      <c:spPr>
        <a:noFill/>
        <a:ln w="25400">
          <a:noFill/>
        </a:ln>
      </c:spPr>
    </c:title>
    <c:autoTitleDeleted val="0"/>
    <c:plotArea>
      <c:layout>
        <c:manualLayout>
          <c:layoutTarget val="inner"/>
          <c:xMode val="edge"/>
          <c:yMode val="edge"/>
          <c:x val="7.1211448695507204E-2"/>
          <c:y val="0.1793103448275862"/>
          <c:w val="0.864476431607902"/>
          <c:h val="0.69654970760233914"/>
        </c:manualLayout>
      </c:layout>
      <c:barChart>
        <c:barDir val="col"/>
        <c:grouping val="clustered"/>
        <c:varyColors val="0"/>
        <c:ser>
          <c:idx val="1"/>
          <c:order val="0"/>
          <c:tx>
            <c:strRef>
              <c:f>'1-4(参)グラフ万世橋(R5) '!$A$6</c:f>
              <c:strCache>
                <c:ptCount val="1"/>
                <c:pt idx="0">
                  <c:v>人口</c:v>
                </c:pt>
              </c:strCache>
            </c:strRef>
          </c:tx>
          <c:spPr>
            <a:solidFill>
              <a:srgbClr val="FF9900"/>
            </a:solidFill>
            <a:ln w="25400">
              <a:noFill/>
            </a:ln>
          </c:spPr>
          <c:invertIfNegative val="0"/>
          <c:cat>
            <c:strRef>
              <c:f>'1-4(参)グラフ万世橋(R5) '!$B$5:$AT$5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'1-4(参)グラフ万世橋(R5) '!$B$6:$AT$6</c:f>
              <c:numCache>
                <c:formatCode>#,##0_ </c:formatCode>
                <c:ptCount val="45"/>
                <c:pt idx="0">
                  <c:v>8456</c:v>
                </c:pt>
                <c:pt idx="1">
                  <c:v>8074</c:v>
                </c:pt>
                <c:pt idx="2">
                  <c:v>7715</c:v>
                </c:pt>
                <c:pt idx="3">
                  <c:v>7472</c:v>
                </c:pt>
                <c:pt idx="4">
                  <c:v>7320</c:v>
                </c:pt>
                <c:pt idx="5">
                  <c:v>7199</c:v>
                </c:pt>
                <c:pt idx="6">
                  <c:v>7010</c:v>
                </c:pt>
                <c:pt idx="7">
                  <c:v>6822</c:v>
                </c:pt>
                <c:pt idx="8">
                  <c:v>6612</c:v>
                </c:pt>
                <c:pt idx="9">
                  <c:v>6257</c:v>
                </c:pt>
                <c:pt idx="10">
                  <c:v>5969</c:v>
                </c:pt>
                <c:pt idx="11">
                  <c:v>5742</c:v>
                </c:pt>
                <c:pt idx="12">
                  <c:v>5413</c:v>
                </c:pt>
                <c:pt idx="13">
                  <c:v>5204</c:v>
                </c:pt>
                <c:pt idx="14">
                  <c:v>5062</c:v>
                </c:pt>
                <c:pt idx="15">
                  <c:v>4938</c:v>
                </c:pt>
                <c:pt idx="16">
                  <c:v>4866</c:v>
                </c:pt>
                <c:pt idx="17">
                  <c:v>4684</c:v>
                </c:pt>
                <c:pt idx="18">
                  <c:v>4530</c:v>
                </c:pt>
                <c:pt idx="19">
                  <c:v>4347</c:v>
                </c:pt>
                <c:pt idx="20">
                  <c:v>4264</c:v>
                </c:pt>
                <c:pt idx="21">
                  <c:v>4246</c:v>
                </c:pt>
                <c:pt idx="22">
                  <c:v>4084</c:v>
                </c:pt>
                <c:pt idx="23">
                  <c:v>4012</c:v>
                </c:pt>
                <c:pt idx="24">
                  <c:v>4026</c:v>
                </c:pt>
                <c:pt idx="25" formatCode="#,##0_);[Red]\(#,##0\)">
                  <c:v>4033</c:v>
                </c:pt>
                <c:pt idx="26" formatCode="#,##0_);[Red]\(#,##0\)">
                  <c:v>4483</c:v>
                </c:pt>
                <c:pt idx="27" formatCode="#,##0_);[Red]\(#,##0\)">
                  <c:v>4560</c:v>
                </c:pt>
                <c:pt idx="28" formatCode="#,##0_);[Red]\(#,##0\)">
                  <c:v>4674</c:v>
                </c:pt>
                <c:pt idx="29" formatCode="#,##0_);[Red]\(#,##0\)">
                  <c:v>4474</c:v>
                </c:pt>
                <c:pt idx="30" formatCode="#,##0_);[Red]\(#,##0\)">
                  <c:v>4769</c:v>
                </c:pt>
                <c:pt idx="31" formatCode="#,##0_);[Red]\(#,##0\)">
                  <c:v>4633</c:v>
                </c:pt>
                <c:pt idx="32" formatCode="#,##0_);[Red]\(#,##0\)">
                  <c:v>4741</c:v>
                </c:pt>
                <c:pt idx="33" formatCode="#,##0_);[Red]\(#,##0\)">
                  <c:v>4783</c:v>
                </c:pt>
                <c:pt idx="34">
                  <c:v>5015</c:v>
                </c:pt>
                <c:pt idx="35">
                  <c:v>5586</c:v>
                </c:pt>
                <c:pt idx="36">
                  <c:v>5633</c:v>
                </c:pt>
                <c:pt idx="37">
                  <c:v>5807</c:v>
                </c:pt>
                <c:pt idx="38" formatCode="#,##0_);[Red]\(#,##0\)">
                  <c:v>5899</c:v>
                </c:pt>
                <c:pt idx="39" formatCode="#,##0_);[Red]\(#,##0\)">
                  <c:v>6110</c:v>
                </c:pt>
                <c:pt idx="40" formatCode="#,##0_);[Red]\(#,##0\)">
                  <c:v>6161</c:v>
                </c:pt>
                <c:pt idx="41" formatCode="#,##0_);[Red]\(#,##0\)">
                  <c:v>6552</c:v>
                </c:pt>
                <c:pt idx="42" formatCode="#,##0_);[Red]\(#,##0\)">
                  <c:v>6711</c:v>
                </c:pt>
                <c:pt idx="43" formatCode="#,##0_);[Red]\(#,##0\)">
                  <c:v>6578</c:v>
                </c:pt>
                <c:pt idx="44" formatCode="#,##0_);[Red]\(#,##0\)">
                  <c:v>6741</c:v>
                </c:pt>
              </c:numCache>
            </c:numRef>
          </c:val>
          <c:extLst>
            <c:ext xmlns:c16="http://schemas.microsoft.com/office/drawing/2014/chart" uri="{C3380CC4-5D6E-409C-BE32-E72D297353CC}">
              <c16:uniqueId val="{00000000-8A27-43F8-9BC1-E5E4B705FEB8}"/>
            </c:ext>
          </c:extLst>
        </c:ser>
        <c:dLbls>
          <c:showLegendKey val="0"/>
          <c:showVal val="0"/>
          <c:showCatName val="0"/>
          <c:showSerName val="0"/>
          <c:showPercent val="0"/>
          <c:showBubbleSize val="0"/>
        </c:dLbls>
        <c:gapWidth val="150"/>
        <c:axId val="199458680"/>
        <c:axId val="199459072"/>
      </c:barChart>
      <c:lineChart>
        <c:grouping val="standard"/>
        <c:varyColors val="0"/>
        <c:ser>
          <c:idx val="0"/>
          <c:order val="1"/>
          <c:tx>
            <c:strRef>
              <c:f>'1-4(参)グラフ万世橋(R5) '!$A$7</c:f>
              <c:strCache>
                <c:ptCount val="1"/>
                <c:pt idx="0">
                  <c:v>世帯数</c:v>
                </c:pt>
              </c:strCache>
            </c:strRef>
          </c:tx>
          <c:spPr>
            <a:ln w="12700">
              <a:solidFill>
                <a:srgbClr val="7030A0"/>
              </a:solidFill>
              <a:prstDash val="solid"/>
            </a:ln>
          </c:spPr>
          <c:marker>
            <c:symbol val="diamond"/>
            <c:size val="6"/>
            <c:spPr>
              <a:solidFill>
                <a:srgbClr val="7030A0"/>
              </a:solidFill>
              <a:ln>
                <a:solidFill>
                  <a:srgbClr val="7030A0"/>
                </a:solidFill>
                <a:prstDash val="solid"/>
              </a:ln>
            </c:spPr>
          </c:marker>
          <c:cat>
            <c:strRef>
              <c:f>'1-4(参)グラフ万世橋(R5) '!$B$5:$AT$5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'1-4(参)グラフ万世橋(R5) '!$B$7:$AT$7</c:f>
              <c:numCache>
                <c:formatCode>#,##0_ </c:formatCode>
                <c:ptCount val="45"/>
                <c:pt idx="0">
                  <c:v>3336</c:v>
                </c:pt>
                <c:pt idx="1">
                  <c:v>3184</c:v>
                </c:pt>
                <c:pt idx="2">
                  <c:v>3033</c:v>
                </c:pt>
                <c:pt idx="3">
                  <c:v>2979</c:v>
                </c:pt>
                <c:pt idx="4">
                  <c:v>2938</c:v>
                </c:pt>
                <c:pt idx="5">
                  <c:v>2931</c:v>
                </c:pt>
                <c:pt idx="6">
                  <c:v>2890</c:v>
                </c:pt>
                <c:pt idx="7">
                  <c:v>2838</c:v>
                </c:pt>
                <c:pt idx="8">
                  <c:v>2775</c:v>
                </c:pt>
                <c:pt idx="9">
                  <c:v>2649</c:v>
                </c:pt>
                <c:pt idx="10">
                  <c:v>2515</c:v>
                </c:pt>
                <c:pt idx="11">
                  <c:v>2413</c:v>
                </c:pt>
                <c:pt idx="12">
                  <c:v>2277</c:v>
                </c:pt>
                <c:pt idx="13">
                  <c:v>2225</c:v>
                </c:pt>
                <c:pt idx="14">
                  <c:v>2181</c:v>
                </c:pt>
                <c:pt idx="15">
                  <c:v>2143</c:v>
                </c:pt>
                <c:pt idx="16">
                  <c:v>2115</c:v>
                </c:pt>
                <c:pt idx="17">
                  <c:v>2077</c:v>
                </c:pt>
                <c:pt idx="18">
                  <c:v>1998</c:v>
                </c:pt>
                <c:pt idx="19">
                  <c:v>1915</c:v>
                </c:pt>
                <c:pt idx="20">
                  <c:v>1914</c:v>
                </c:pt>
                <c:pt idx="21">
                  <c:v>1941</c:v>
                </c:pt>
                <c:pt idx="22">
                  <c:v>1905</c:v>
                </c:pt>
                <c:pt idx="23">
                  <c:v>1906</c:v>
                </c:pt>
                <c:pt idx="24">
                  <c:v>1954</c:v>
                </c:pt>
                <c:pt idx="25" formatCode="#,##0_);[Red]\(#,##0\)">
                  <c:v>1991</c:v>
                </c:pt>
                <c:pt idx="26" formatCode="#,##0_);[Red]\(#,##0\)">
                  <c:v>2314</c:v>
                </c:pt>
                <c:pt idx="27" formatCode="#,##0_);[Red]\(#,##0\)">
                  <c:v>2441</c:v>
                </c:pt>
                <c:pt idx="28" formatCode="#,##0_);[Red]\(#,##0\)">
                  <c:v>2573</c:v>
                </c:pt>
                <c:pt idx="29" formatCode="#,##0_);[Red]\(#,##0\)">
                  <c:v>2636</c:v>
                </c:pt>
                <c:pt idx="30" formatCode="#,##0_);[Red]\(#,##0\)">
                  <c:v>2663</c:v>
                </c:pt>
                <c:pt idx="31" formatCode="#,##0_);[Red]\(#,##0\)">
                  <c:v>2590</c:v>
                </c:pt>
                <c:pt idx="32" formatCode="#,##0_);[Red]\(#,##0\)">
                  <c:v>2684</c:v>
                </c:pt>
                <c:pt idx="33" formatCode="#,##0_);[Red]\(#,##0\)">
                  <c:v>2735</c:v>
                </c:pt>
                <c:pt idx="34">
                  <c:v>2934</c:v>
                </c:pt>
                <c:pt idx="35">
                  <c:v>3213</c:v>
                </c:pt>
                <c:pt idx="36">
                  <c:v>3270</c:v>
                </c:pt>
                <c:pt idx="37">
                  <c:v>3405</c:v>
                </c:pt>
                <c:pt idx="38" formatCode="#,##0_);[Red]\(#,##0\)">
                  <c:v>3505</c:v>
                </c:pt>
                <c:pt idx="39" formatCode="#,##0_);[Red]\(#,##0\)">
                  <c:v>3599</c:v>
                </c:pt>
                <c:pt idx="40" formatCode="#,##0_);[Red]\(#,##0\)">
                  <c:v>3658</c:v>
                </c:pt>
                <c:pt idx="41" formatCode="#,##0_);[Red]\(#,##0\)">
                  <c:v>3952</c:v>
                </c:pt>
                <c:pt idx="42" formatCode="#,##0_);[Red]\(#,##0\)">
                  <c:v>4035</c:v>
                </c:pt>
                <c:pt idx="43" formatCode="#,##0_);[Red]\(#,##0\)">
                  <c:v>3962</c:v>
                </c:pt>
                <c:pt idx="44" formatCode="#,##0_);[Red]\(#,##0\)">
                  <c:v>4100</c:v>
                </c:pt>
              </c:numCache>
            </c:numRef>
          </c:val>
          <c:smooth val="0"/>
          <c:extLst>
            <c:ext xmlns:c16="http://schemas.microsoft.com/office/drawing/2014/chart" uri="{C3380CC4-5D6E-409C-BE32-E72D297353CC}">
              <c16:uniqueId val="{00000001-8A27-43F8-9BC1-E5E4B705FEB8}"/>
            </c:ext>
          </c:extLst>
        </c:ser>
        <c:dLbls>
          <c:showLegendKey val="0"/>
          <c:showVal val="0"/>
          <c:showCatName val="0"/>
          <c:showSerName val="0"/>
          <c:showPercent val="0"/>
          <c:showBubbleSize val="0"/>
        </c:dLbls>
        <c:marker val="1"/>
        <c:smooth val="0"/>
        <c:axId val="199459464"/>
        <c:axId val="199459856"/>
      </c:lineChart>
      <c:catAx>
        <c:axId val="199458680"/>
        <c:scaling>
          <c:orientation val="minMax"/>
        </c:scaling>
        <c:delete val="0"/>
        <c:axPos val="b"/>
        <c:title>
          <c:tx>
            <c:rich>
              <a:bodyPr/>
              <a:lstStyle/>
              <a:p>
                <a:pPr>
                  <a:defRPr/>
                </a:pPr>
                <a:r>
                  <a:rPr lang="ja-JP"/>
                  <a:t>（年）</a:t>
                </a:r>
              </a:p>
            </c:rich>
          </c:tx>
          <c:layout>
            <c:manualLayout>
              <c:xMode val="edge"/>
              <c:yMode val="edge"/>
              <c:x val="0.93814762737991086"/>
              <c:y val="0.9197707250382003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99459072"/>
        <c:crosses val="autoZero"/>
        <c:auto val="0"/>
        <c:lblAlgn val="ctr"/>
        <c:lblOffset val="100"/>
        <c:tickLblSkip val="2"/>
        <c:tickMarkSkip val="1"/>
        <c:noMultiLvlLbl val="0"/>
      </c:catAx>
      <c:valAx>
        <c:axId val="199459072"/>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199458680"/>
        <c:crosses val="autoZero"/>
        <c:crossBetween val="between"/>
      </c:valAx>
      <c:catAx>
        <c:axId val="199459464"/>
        <c:scaling>
          <c:orientation val="minMax"/>
        </c:scaling>
        <c:delete val="1"/>
        <c:axPos val="b"/>
        <c:numFmt formatCode="General" sourceLinked="1"/>
        <c:majorTickMark val="out"/>
        <c:minorTickMark val="none"/>
        <c:tickLblPos val="nextTo"/>
        <c:crossAx val="199459856"/>
        <c:crosses val="autoZero"/>
        <c:auto val="0"/>
        <c:lblAlgn val="ctr"/>
        <c:lblOffset val="100"/>
        <c:noMultiLvlLbl val="0"/>
      </c:catAx>
      <c:valAx>
        <c:axId val="199459856"/>
        <c:scaling>
          <c:orientation val="minMax"/>
        </c:scaling>
        <c:delete val="0"/>
        <c:axPos val="r"/>
        <c:title>
          <c:tx>
            <c:rich>
              <a:bodyPr rot="0" vert="horz"/>
              <a:lstStyle/>
              <a:p>
                <a:pPr algn="ctr">
                  <a:defRPr/>
                </a:pPr>
                <a:r>
                  <a:rPr lang="ja-JP"/>
                  <a:t>（世帯）</a:t>
                </a:r>
              </a:p>
            </c:rich>
          </c:tx>
          <c:layout>
            <c:manualLayout>
              <c:xMode val="edge"/>
              <c:yMode val="edge"/>
              <c:x val="0.93820991126109243"/>
              <c:y val="7.5861937870579543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199459464"/>
        <c:crosses val="max"/>
        <c:crossBetween val="between"/>
      </c:valAx>
      <c:spPr>
        <a:noFill/>
        <a:ln w="12700">
          <a:solidFill>
            <a:srgbClr val="000000"/>
          </a:solidFill>
          <a:prstDash val="solid"/>
        </a:ln>
      </c:spPr>
    </c:plotArea>
    <c:legend>
      <c:legendPos val="r"/>
      <c:layout>
        <c:manualLayout>
          <c:xMode val="edge"/>
          <c:yMode val="edge"/>
          <c:x val="0.71752874640669928"/>
          <c:y val="5.3548674128738392E-2"/>
          <c:w val="0.216897991917677"/>
          <c:h val="7.241374772443137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a:t>和泉橋出張所管内</a:t>
            </a:r>
          </a:p>
        </c:rich>
      </c:tx>
      <c:layout>
        <c:manualLayout>
          <c:xMode val="edge"/>
          <c:yMode val="edge"/>
          <c:x val="0.11097112860892389"/>
          <c:y val="4.1379451523991251E-2"/>
        </c:manualLayout>
      </c:layout>
      <c:overlay val="0"/>
      <c:spPr>
        <a:noFill/>
        <a:ln w="25400">
          <a:noFill/>
        </a:ln>
      </c:spPr>
    </c:title>
    <c:autoTitleDeleted val="0"/>
    <c:plotArea>
      <c:layout>
        <c:manualLayout>
          <c:layoutTarget val="inner"/>
          <c:xMode val="edge"/>
          <c:yMode val="edge"/>
          <c:x val="7.1211448695507204E-2"/>
          <c:y val="0.1793103448275862"/>
          <c:w val="0.86226284214473192"/>
          <c:h val="0.69654970760233914"/>
        </c:manualLayout>
      </c:layout>
      <c:barChart>
        <c:barDir val="col"/>
        <c:grouping val="clustered"/>
        <c:varyColors val="0"/>
        <c:ser>
          <c:idx val="1"/>
          <c:order val="0"/>
          <c:tx>
            <c:strRef>
              <c:f>'1-4(参)グラフ和泉橋(R5)'!$A$6</c:f>
              <c:strCache>
                <c:ptCount val="1"/>
                <c:pt idx="0">
                  <c:v>人口</c:v>
                </c:pt>
              </c:strCache>
            </c:strRef>
          </c:tx>
          <c:spPr>
            <a:solidFill>
              <a:srgbClr val="FF9900"/>
            </a:solidFill>
            <a:ln w="25400">
              <a:noFill/>
            </a:ln>
          </c:spPr>
          <c:invertIfNegative val="0"/>
          <c:cat>
            <c:strRef>
              <c:f>'1-4(参)グラフ和泉橋(R5)'!$B$5:$AT$5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'1-4(参)グラフ和泉橋(R5)'!$B$6:$AT$6</c:f>
              <c:numCache>
                <c:formatCode>#,##0_ </c:formatCode>
                <c:ptCount val="45"/>
                <c:pt idx="0">
                  <c:v>10242</c:v>
                </c:pt>
                <c:pt idx="1">
                  <c:v>9897</c:v>
                </c:pt>
                <c:pt idx="2">
                  <c:v>9612</c:v>
                </c:pt>
                <c:pt idx="3">
                  <c:v>9279</c:v>
                </c:pt>
                <c:pt idx="4">
                  <c:v>9128</c:v>
                </c:pt>
                <c:pt idx="5">
                  <c:v>8740</c:v>
                </c:pt>
                <c:pt idx="6">
                  <c:v>8547</c:v>
                </c:pt>
                <c:pt idx="7">
                  <c:v>8298</c:v>
                </c:pt>
                <c:pt idx="8">
                  <c:v>7921</c:v>
                </c:pt>
                <c:pt idx="9">
                  <c:v>7534</c:v>
                </c:pt>
                <c:pt idx="10">
                  <c:v>7284</c:v>
                </c:pt>
                <c:pt idx="11">
                  <c:v>6999</c:v>
                </c:pt>
                <c:pt idx="12">
                  <c:v>6774</c:v>
                </c:pt>
                <c:pt idx="13">
                  <c:v>6475</c:v>
                </c:pt>
                <c:pt idx="14">
                  <c:v>6308</c:v>
                </c:pt>
                <c:pt idx="15">
                  <c:v>6150</c:v>
                </c:pt>
                <c:pt idx="16">
                  <c:v>5954</c:v>
                </c:pt>
                <c:pt idx="17">
                  <c:v>5697</c:v>
                </c:pt>
                <c:pt idx="18">
                  <c:v>5570</c:v>
                </c:pt>
                <c:pt idx="19">
                  <c:v>5599</c:v>
                </c:pt>
                <c:pt idx="20">
                  <c:v>5599</c:v>
                </c:pt>
                <c:pt idx="21">
                  <c:v>5382</c:v>
                </c:pt>
                <c:pt idx="22">
                  <c:v>5443</c:v>
                </c:pt>
                <c:pt idx="23">
                  <c:v>5446</c:v>
                </c:pt>
                <c:pt idx="24">
                  <c:v>5445</c:v>
                </c:pt>
                <c:pt idx="25">
                  <c:v>5616</c:v>
                </c:pt>
                <c:pt idx="26">
                  <c:v>5493</c:v>
                </c:pt>
                <c:pt idx="27">
                  <c:v>6303</c:v>
                </c:pt>
                <c:pt idx="28">
                  <c:v>6916</c:v>
                </c:pt>
                <c:pt idx="29">
                  <c:v>7035</c:v>
                </c:pt>
                <c:pt idx="30">
                  <c:v>7302</c:v>
                </c:pt>
                <c:pt idx="31">
                  <c:v>7482</c:v>
                </c:pt>
                <c:pt idx="32">
                  <c:v>7658</c:v>
                </c:pt>
                <c:pt idx="33">
                  <c:v>7739</c:v>
                </c:pt>
                <c:pt idx="34">
                  <c:v>8652</c:v>
                </c:pt>
                <c:pt idx="35">
                  <c:v>9211</c:v>
                </c:pt>
                <c:pt idx="36">
                  <c:v>9697</c:v>
                </c:pt>
                <c:pt idx="37" formatCode="#,##0_);[Red]\(#,##0\)">
                  <c:v>10041</c:v>
                </c:pt>
                <c:pt idx="38" formatCode="#,##0_);[Red]\(#,##0\)">
                  <c:v>10389</c:v>
                </c:pt>
                <c:pt idx="39" formatCode="#,##0_);[Red]\(#,##0\)">
                  <c:v>10771</c:v>
                </c:pt>
                <c:pt idx="40" formatCode="#,##0_);[Red]\(#,##0\)">
                  <c:v>11889</c:v>
                </c:pt>
                <c:pt idx="41" formatCode="#,##0_);[Red]\(#,##0\)">
                  <c:v>12499</c:v>
                </c:pt>
                <c:pt idx="42" formatCode="#,##0_);[Red]\(#,##0\)">
                  <c:v>12931</c:v>
                </c:pt>
                <c:pt idx="43" formatCode="#,##0_);[Red]\(#,##0\)">
                  <c:v>12996</c:v>
                </c:pt>
                <c:pt idx="44" formatCode="#,##0_);[Red]\(#,##0\)">
                  <c:v>13395</c:v>
                </c:pt>
              </c:numCache>
            </c:numRef>
          </c:val>
          <c:extLst>
            <c:ext xmlns:c16="http://schemas.microsoft.com/office/drawing/2014/chart" uri="{C3380CC4-5D6E-409C-BE32-E72D297353CC}">
              <c16:uniqueId val="{00000000-71D1-412B-953F-9578D8036F2C}"/>
            </c:ext>
          </c:extLst>
        </c:ser>
        <c:dLbls>
          <c:showLegendKey val="0"/>
          <c:showVal val="0"/>
          <c:showCatName val="0"/>
          <c:showSerName val="0"/>
          <c:showPercent val="0"/>
          <c:showBubbleSize val="0"/>
        </c:dLbls>
        <c:gapWidth val="150"/>
        <c:axId val="200594864"/>
        <c:axId val="200595256"/>
      </c:barChart>
      <c:lineChart>
        <c:grouping val="standard"/>
        <c:varyColors val="0"/>
        <c:ser>
          <c:idx val="0"/>
          <c:order val="1"/>
          <c:tx>
            <c:strRef>
              <c:f>'1-4(参)グラフ和泉橋(R5)'!$A$7</c:f>
              <c:strCache>
                <c:ptCount val="1"/>
                <c:pt idx="0">
                  <c:v>世帯数</c:v>
                </c:pt>
              </c:strCache>
            </c:strRef>
          </c:tx>
          <c:spPr>
            <a:ln w="12700">
              <a:solidFill>
                <a:srgbClr val="7030A0"/>
              </a:solidFill>
              <a:prstDash val="solid"/>
            </a:ln>
          </c:spPr>
          <c:marker>
            <c:symbol val="diamond"/>
            <c:size val="6"/>
            <c:spPr>
              <a:solidFill>
                <a:srgbClr val="7030A0"/>
              </a:solidFill>
              <a:ln>
                <a:solidFill>
                  <a:srgbClr val="7030A0"/>
                </a:solidFill>
                <a:prstDash val="solid"/>
              </a:ln>
            </c:spPr>
          </c:marker>
          <c:cat>
            <c:strRef>
              <c:f>'1-4(参)グラフ和泉橋(R5)'!$B$5:$AT$5</c:f>
              <c:strCache>
                <c:ptCount val="45"/>
                <c:pt idx="0">
                  <c:v>S54</c:v>
                </c:pt>
                <c:pt idx="1">
                  <c:v>S55</c:v>
                </c:pt>
                <c:pt idx="2">
                  <c:v>S56</c:v>
                </c:pt>
                <c:pt idx="3">
                  <c:v>S57</c:v>
                </c:pt>
                <c:pt idx="4">
                  <c:v>S58</c:v>
                </c:pt>
                <c:pt idx="5">
                  <c:v>S59</c:v>
                </c:pt>
                <c:pt idx="6">
                  <c:v>S60</c:v>
                </c:pt>
                <c:pt idx="7">
                  <c:v>S61</c:v>
                </c:pt>
                <c:pt idx="8">
                  <c:v>S62</c:v>
                </c:pt>
                <c:pt idx="9">
                  <c:v>S63</c:v>
                </c:pt>
                <c:pt idx="10">
                  <c:v>S64</c:v>
                </c:pt>
                <c:pt idx="11">
                  <c:v>H2</c:v>
                </c:pt>
                <c:pt idx="12">
                  <c:v>H3</c:v>
                </c:pt>
                <c:pt idx="13">
                  <c:v>H4</c:v>
                </c:pt>
                <c:pt idx="14">
                  <c:v>H5</c:v>
                </c:pt>
                <c:pt idx="15">
                  <c:v>H6</c:v>
                </c:pt>
                <c:pt idx="16">
                  <c:v>H7</c:v>
                </c:pt>
                <c:pt idx="17">
                  <c:v>H8</c:v>
                </c:pt>
                <c:pt idx="18">
                  <c:v>H9</c:v>
                </c:pt>
                <c:pt idx="19">
                  <c:v>H10</c:v>
                </c:pt>
                <c:pt idx="20">
                  <c:v>H11</c:v>
                </c:pt>
                <c:pt idx="21">
                  <c:v>H12</c:v>
                </c:pt>
                <c:pt idx="22">
                  <c:v>H13</c:v>
                </c:pt>
                <c:pt idx="23">
                  <c:v>H14</c:v>
                </c:pt>
                <c:pt idx="24">
                  <c:v>H15</c:v>
                </c:pt>
                <c:pt idx="25">
                  <c:v>H16</c:v>
                </c:pt>
                <c:pt idx="26">
                  <c:v>H17</c:v>
                </c:pt>
                <c:pt idx="27">
                  <c:v>H18</c:v>
                </c:pt>
                <c:pt idx="28">
                  <c:v>H19</c:v>
                </c:pt>
                <c:pt idx="29">
                  <c:v>H20</c:v>
                </c:pt>
                <c:pt idx="30">
                  <c:v>H21</c:v>
                </c:pt>
                <c:pt idx="31">
                  <c:v>H22</c:v>
                </c:pt>
                <c:pt idx="32">
                  <c:v>H23</c:v>
                </c:pt>
                <c:pt idx="33">
                  <c:v>H24</c:v>
                </c:pt>
                <c:pt idx="34">
                  <c:v>H25</c:v>
                </c:pt>
                <c:pt idx="35">
                  <c:v>H26</c:v>
                </c:pt>
                <c:pt idx="36">
                  <c:v>H27</c:v>
                </c:pt>
                <c:pt idx="37">
                  <c:v>H28</c:v>
                </c:pt>
                <c:pt idx="38">
                  <c:v>H29</c:v>
                </c:pt>
                <c:pt idx="39">
                  <c:v>H30</c:v>
                </c:pt>
                <c:pt idx="40">
                  <c:v>H31</c:v>
                </c:pt>
                <c:pt idx="41">
                  <c:v>R2</c:v>
                </c:pt>
                <c:pt idx="42">
                  <c:v>R3</c:v>
                </c:pt>
                <c:pt idx="43">
                  <c:v>R4</c:v>
                </c:pt>
                <c:pt idx="44">
                  <c:v>R5</c:v>
                </c:pt>
              </c:strCache>
            </c:strRef>
          </c:cat>
          <c:val>
            <c:numRef>
              <c:f>'1-4(参)グラフ和泉橋(R5)'!$B$7:$AT$7</c:f>
              <c:numCache>
                <c:formatCode>#,##0_ </c:formatCode>
                <c:ptCount val="45"/>
                <c:pt idx="0">
                  <c:v>4139</c:v>
                </c:pt>
                <c:pt idx="1">
                  <c:v>3973</c:v>
                </c:pt>
                <c:pt idx="2">
                  <c:v>3880</c:v>
                </c:pt>
                <c:pt idx="3">
                  <c:v>3781</c:v>
                </c:pt>
                <c:pt idx="4">
                  <c:v>3724</c:v>
                </c:pt>
                <c:pt idx="5">
                  <c:v>3586</c:v>
                </c:pt>
                <c:pt idx="6">
                  <c:v>3524</c:v>
                </c:pt>
                <c:pt idx="7">
                  <c:v>3406</c:v>
                </c:pt>
                <c:pt idx="8">
                  <c:v>3245</c:v>
                </c:pt>
                <c:pt idx="9">
                  <c:v>3120</c:v>
                </c:pt>
                <c:pt idx="10">
                  <c:v>3007</c:v>
                </c:pt>
                <c:pt idx="11">
                  <c:v>2892</c:v>
                </c:pt>
                <c:pt idx="12">
                  <c:v>2856</c:v>
                </c:pt>
                <c:pt idx="13">
                  <c:v>2736</c:v>
                </c:pt>
                <c:pt idx="14">
                  <c:v>2682</c:v>
                </c:pt>
                <c:pt idx="15">
                  <c:v>2606</c:v>
                </c:pt>
                <c:pt idx="16">
                  <c:v>2535</c:v>
                </c:pt>
                <c:pt idx="17">
                  <c:v>2448</c:v>
                </c:pt>
                <c:pt idx="18">
                  <c:v>2436</c:v>
                </c:pt>
                <c:pt idx="19">
                  <c:v>2526</c:v>
                </c:pt>
                <c:pt idx="20">
                  <c:v>2526</c:v>
                </c:pt>
                <c:pt idx="21">
                  <c:v>2480</c:v>
                </c:pt>
                <c:pt idx="22">
                  <c:v>2555</c:v>
                </c:pt>
                <c:pt idx="23">
                  <c:v>2615</c:v>
                </c:pt>
                <c:pt idx="24">
                  <c:v>2685</c:v>
                </c:pt>
                <c:pt idx="25">
                  <c:v>2877</c:v>
                </c:pt>
                <c:pt idx="26">
                  <c:v>3157</c:v>
                </c:pt>
                <c:pt idx="27">
                  <c:v>3567</c:v>
                </c:pt>
                <c:pt idx="28">
                  <c:v>4127</c:v>
                </c:pt>
                <c:pt idx="29">
                  <c:v>4258</c:v>
                </c:pt>
                <c:pt idx="30">
                  <c:v>4478</c:v>
                </c:pt>
                <c:pt idx="31">
                  <c:v>4632</c:v>
                </c:pt>
                <c:pt idx="32">
                  <c:v>4817</c:v>
                </c:pt>
                <c:pt idx="33">
                  <c:v>4935</c:v>
                </c:pt>
                <c:pt idx="34">
                  <c:v>5669</c:v>
                </c:pt>
                <c:pt idx="35">
                  <c:v>5986</c:v>
                </c:pt>
                <c:pt idx="36">
                  <c:v>6250</c:v>
                </c:pt>
                <c:pt idx="37" formatCode="#,##0_);[Red]\(#,##0\)">
                  <c:v>6467</c:v>
                </c:pt>
                <c:pt idx="38" formatCode="#,##0_);[Red]\(#,##0\)">
                  <c:v>6659</c:v>
                </c:pt>
                <c:pt idx="39" formatCode="#,##0_);[Red]\(#,##0\)">
                  <c:v>6850</c:v>
                </c:pt>
                <c:pt idx="40" formatCode="#,##0_);[Red]\(#,##0\)">
                  <c:v>7561</c:v>
                </c:pt>
                <c:pt idx="41" formatCode="#,##0_);[Red]\(#,##0\)">
                  <c:v>7952</c:v>
                </c:pt>
                <c:pt idx="42" formatCode="#,##0_);[Red]\(#,##0\)">
                  <c:v>8256</c:v>
                </c:pt>
                <c:pt idx="43" formatCode="#,##0_);[Red]\(#,##0\)">
                  <c:v>8358</c:v>
                </c:pt>
                <c:pt idx="44" formatCode="#,##0_);[Red]\(#,##0\)">
                  <c:v>8786</c:v>
                </c:pt>
              </c:numCache>
            </c:numRef>
          </c:val>
          <c:smooth val="0"/>
          <c:extLst>
            <c:ext xmlns:c16="http://schemas.microsoft.com/office/drawing/2014/chart" uri="{C3380CC4-5D6E-409C-BE32-E72D297353CC}">
              <c16:uniqueId val="{00000001-71D1-412B-953F-9578D8036F2C}"/>
            </c:ext>
          </c:extLst>
        </c:ser>
        <c:dLbls>
          <c:showLegendKey val="0"/>
          <c:showVal val="0"/>
          <c:showCatName val="0"/>
          <c:showSerName val="0"/>
          <c:showPercent val="0"/>
          <c:showBubbleSize val="0"/>
        </c:dLbls>
        <c:marker val="1"/>
        <c:smooth val="0"/>
        <c:axId val="200595648"/>
        <c:axId val="200596040"/>
      </c:lineChart>
      <c:catAx>
        <c:axId val="200594864"/>
        <c:scaling>
          <c:orientation val="minMax"/>
        </c:scaling>
        <c:delete val="0"/>
        <c:axPos val="b"/>
        <c:title>
          <c:tx>
            <c:rich>
              <a:bodyPr/>
              <a:lstStyle/>
              <a:p>
                <a:pPr>
                  <a:defRPr/>
                </a:pPr>
                <a:r>
                  <a:rPr lang="ja-JP"/>
                  <a:t>（年）</a:t>
                </a:r>
              </a:p>
            </c:rich>
          </c:tx>
          <c:layout>
            <c:manualLayout>
              <c:xMode val="edge"/>
              <c:yMode val="edge"/>
              <c:x val="0.92997448235637215"/>
              <c:y val="0.916178653155820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200595256"/>
        <c:crosses val="autoZero"/>
        <c:auto val="0"/>
        <c:lblAlgn val="ctr"/>
        <c:lblOffset val="100"/>
        <c:tickLblSkip val="2"/>
        <c:tickMarkSkip val="1"/>
        <c:noMultiLvlLbl val="0"/>
      </c:catAx>
      <c:valAx>
        <c:axId val="200595256"/>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200594864"/>
        <c:crosses val="autoZero"/>
        <c:crossBetween val="between"/>
        <c:majorUnit val="2000"/>
      </c:valAx>
      <c:catAx>
        <c:axId val="200595648"/>
        <c:scaling>
          <c:orientation val="minMax"/>
        </c:scaling>
        <c:delete val="1"/>
        <c:axPos val="b"/>
        <c:numFmt formatCode="General" sourceLinked="1"/>
        <c:majorTickMark val="out"/>
        <c:minorTickMark val="none"/>
        <c:tickLblPos val="nextTo"/>
        <c:crossAx val="200596040"/>
        <c:crosses val="autoZero"/>
        <c:auto val="0"/>
        <c:lblAlgn val="ctr"/>
        <c:lblOffset val="100"/>
        <c:noMultiLvlLbl val="0"/>
      </c:catAx>
      <c:valAx>
        <c:axId val="200596040"/>
        <c:scaling>
          <c:orientation val="minMax"/>
          <c:max val="12000"/>
        </c:scaling>
        <c:delete val="0"/>
        <c:axPos val="r"/>
        <c:title>
          <c:tx>
            <c:rich>
              <a:bodyPr rot="0" vert="horz"/>
              <a:lstStyle/>
              <a:p>
                <a:pPr algn="ctr">
                  <a:defRPr/>
                </a:pPr>
                <a:r>
                  <a:rPr lang="ja-JP"/>
                  <a:t>（世帯）</a:t>
                </a:r>
              </a:p>
            </c:rich>
          </c:tx>
          <c:layout>
            <c:manualLayout>
              <c:xMode val="edge"/>
              <c:yMode val="edge"/>
              <c:x val="0.93821001541473981"/>
              <c:y val="7.586223031313287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a:pPr>
            <a:endParaRPr lang="ja-JP"/>
          </a:p>
        </c:txPr>
        <c:crossAx val="200595648"/>
        <c:crosses val="max"/>
        <c:crossBetween val="between"/>
        <c:majorUnit val="2000"/>
      </c:valAx>
      <c:spPr>
        <a:noFill/>
        <a:ln w="12700">
          <a:solidFill>
            <a:srgbClr val="000000"/>
          </a:solidFill>
          <a:prstDash val="solid"/>
        </a:ln>
      </c:spPr>
    </c:plotArea>
    <c:legend>
      <c:legendPos val="r"/>
      <c:layout>
        <c:manualLayout>
          <c:xMode val="edge"/>
          <c:yMode val="edge"/>
          <c:x val="0.708701516477107"/>
          <c:y val="5.3548674128738392E-2"/>
          <c:w val="0.216897991917677"/>
          <c:h val="7.241374772443137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88929007509783"/>
          <c:y val="3.4284641646689866E-2"/>
          <c:w val="0.85685345567218385"/>
          <c:h val="0.82016355730450674"/>
        </c:manualLayout>
      </c:layout>
      <c:lineChart>
        <c:grouping val="standard"/>
        <c:varyColors val="0"/>
        <c:ser>
          <c:idx val="0"/>
          <c:order val="0"/>
          <c:tx>
            <c:strRef>
              <c:f>'1-9(R5)'!$A$43</c:f>
              <c:strCache>
                <c:ptCount val="1"/>
                <c:pt idx="0">
                  <c:v>人口</c:v>
                </c:pt>
              </c:strCache>
            </c:strRef>
          </c:tx>
          <c:spPr>
            <a:ln w="28575" cap="rnd">
              <a:solidFill>
                <a:srgbClr val="00B050"/>
              </a:solidFill>
              <a:round/>
            </a:ln>
            <a:effectLst/>
          </c:spPr>
          <c:marker>
            <c:symbol val="circle"/>
            <c:size val="5"/>
            <c:spPr>
              <a:solidFill>
                <a:schemeClr val="accent1"/>
              </a:solidFill>
              <a:ln w="9525">
                <a:solidFill>
                  <a:srgbClr val="00B050"/>
                </a:solidFill>
              </a:ln>
              <a:effectLst/>
            </c:spPr>
          </c:marker>
          <c:dLbls>
            <c:dLbl>
              <c:idx val="0"/>
              <c:layout>
                <c:manualLayout>
                  <c:x val="-4.9336406964521724E-3"/>
                  <c:y val="1.2035440576926957E-2"/>
                </c:manualLayout>
              </c:layout>
              <c:tx>
                <c:rich>
                  <a:bodyPr/>
                  <a:lstStyle/>
                  <a:p>
                    <a:fld id="{36B166C7-A58F-4A6D-BF7C-E6347A798F2F}"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AFCE-48A3-A4D2-DD31EC885A89}"/>
                </c:ext>
              </c:extLst>
            </c:dLbl>
            <c:dLbl>
              <c:idx val="1"/>
              <c:layout>
                <c:manualLayout>
                  <c:x val="1.7053608499908149E-3"/>
                  <c:y val="2.4387462503224776E-2"/>
                </c:manualLayout>
              </c:layout>
              <c:tx>
                <c:rich>
                  <a:bodyPr/>
                  <a:lstStyle/>
                  <a:p>
                    <a:fld id="{26B4F431-C931-46D1-9E51-143D392443CF}"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AFCE-48A3-A4D2-DD31EC885A89}"/>
                </c:ext>
              </c:extLst>
            </c:dLbl>
            <c:dLbl>
              <c:idx val="2"/>
              <c:layout>
                <c:manualLayout>
                  <c:x val="-9.9128918562844965E-3"/>
                  <c:y val="2.7475467984799232E-2"/>
                </c:manualLayout>
              </c:layout>
              <c:tx>
                <c:rich>
                  <a:bodyPr/>
                  <a:lstStyle/>
                  <a:p>
                    <a:fld id="{5C9A8436-0638-4445-BF4D-2CEF533A1AA6}"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AFCE-48A3-A4D2-DD31EC885A89}"/>
                </c:ext>
              </c:extLst>
            </c:dLbl>
            <c:dLbl>
              <c:idx val="3"/>
              <c:layout>
                <c:manualLayout>
                  <c:x val="-1.9871394175949023E-2"/>
                  <c:y val="3.0563473466373631E-2"/>
                </c:manualLayout>
              </c:layout>
              <c:tx>
                <c:rich>
                  <a:bodyPr/>
                  <a:lstStyle/>
                  <a:p>
                    <a:fld id="{5C35A0D3-8989-4212-9725-079AD792580E}"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AFCE-48A3-A4D2-DD31EC885A89}"/>
                </c:ext>
              </c:extLst>
            </c:dLbl>
            <c:dLbl>
              <c:idx val="4"/>
              <c:tx>
                <c:rich>
                  <a:bodyPr/>
                  <a:lstStyle/>
                  <a:p>
                    <a:fld id="{11CB2710-1EAF-4043-840E-B10A0E8995A9}" type="CELLRANGE">
                      <a:rPr lang="ja-JP" altLang="en-US"/>
                      <a:pPr/>
                      <a:t>[CELLRANGE]</a:t>
                    </a:fld>
                    <a:endParaRPr lang="ja-JP" altLang="en-US"/>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FCE-48A3-A4D2-DD31EC885A89}"/>
                </c:ext>
              </c:extLst>
            </c:dLbl>
            <c:dLbl>
              <c:idx val="5"/>
              <c:tx>
                <c:rich>
                  <a:bodyPr/>
                  <a:lstStyle/>
                  <a:p>
                    <a:fld id="{A2AB3F5C-D658-4508-88F2-B3603F23DFA8}" type="CELLRANGE">
                      <a:rPr lang="ja-JP" altLang="en-US"/>
                      <a:pPr/>
                      <a:t>[CELLRANGE]</a:t>
                    </a:fld>
                    <a:endParaRPr lang="ja-JP" altLang="en-US"/>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FCE-48A3-A4D2-DD31EC885A89}"/>
                </c:ext>
              </c:extLst>
            </c:dLbl>
            <c:dLbl>
              <c:idx val="6"/>
              <c:layout>
                <c:manualLayout>
                  <c:x val="-3.9788398815278014E-2"/>
                  <c:y val="3.6739484429522594E-2"/>
                </c:manualLayout>
              </c:layout>
              <c:tx>
                <c:rich>
                  <a:bodyPr/>
                  <a:lstStyle/>
                  <a:p>
                    <a:fld id="{14232154-815F-47C1-B762-824F00A33EF8}"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AFCE-48A3-A4D2-DD31EC885A89}"/>
                </c:ext>
              </c:extLst>
            </c:dLbl>
            <c:dLbl>
              <c:idx val="7"/>
              <c:tx>
                <c:rich>
                  <a:bodyPr/>
                  <a:lstStyle/>
                  <a:p>
                    <a:fld id="{8B7C6416-FE76-431D-97E6-46BA33AE0AD6}" type="CELLRANGE">
                      <a:rPr lang="ja-JP" altLang="en-US"/>
                      <a:pPr/>
                      <a:t>[CELLRANGE]</a:t>
                    </a:fld>
                    <a:endParaRPr lang="ja-JP" altLang="en-US"/>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FCE-48A3-A4D2-DD31EC885A89}"/>
                </c:ext>
              </c:extLst>
            </c:dLbl>
            <c:dLbl>
              <c:idx val="8"/>
              <c:layout>
                <c:manualLayout>
                  <c:x val="-5.3954433709504215E-2"/>
                  <c:y val="4.2915495392671504E-2"/>
                </c:manualLayout>
              </c:layout>
              <c:tx>
                <c:rich>
                  <a:bodyPr/>
                  <a:lstStyle/>
                  <a:p>
                    <a:fld id="{3855DA42-2C5A-4150-B1F0-6BF48BAD9176}"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AFCE-48A3-A4D2-DD31EC885A89}"/>
                </c:ext>
              </c:extLst>
            </c:dLbl>
            <c:dLbl>
              <c:idx val="9"/>
              <c:tx>
                <c:rich>
                  <a:bodyPr/>
                  <a:lstStyle/>
                  <a:p>
                    <a:fld id="{2E550476-472E-42B4-A92D-2F66DFE725DC}" type="CELLRANGE">
                      <a:rPr lang="ja-JP" altLang="en-US"/>
                      <a:pPr/>
                      <a:t>[CELLRANGE]</a:t>
                    </a:fld>
                    <a:endParaRPr lang="ja-JP" altLang="en-US"/>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FCE-48A3-A4D2-DD31EC885A89}"/>
                </c:ext>
              </c:extLst>
            </c:dLbl>
            <c:dLbl>
              <c:idx val="10"/>
              <c:layout>
                <c:manualLayout>
                  <c:x val="-5.3066401908164175E-2"/>
                  <c:y val="4.2915495392671504E-2"/>
                </c:manualLayout>
              </c:layout>
              <c:tx>
                <c:rich>
                  <a:bodyPr/>
                  <a:lstStyle/>
                  <a:p>
                    <a:fld id="{5BDD20CF-7919-4712-A9E9-9A04F936D883}"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AFCE-48A3-A4D2-DD31EC885A89}"/>
                </c:ext>
              </c:extLst>
            </c:dLbl>
            <c:dLbl>
              <c:idx val="11"/>
              <c:tx>
                <c:rich>
                  <a:bodyPr/>
                  <a:lstStyle/>
                  <a:p>
                    <a:fld id="{C127568F-72A5-471E-97A5-EEE60F04596D}" type="CELLRANGE">
                      <a:rPr lang="ja-JP" altLang="en-US"/>
                      <a:pPr/>
                      <a:t>[CELLRANGE]</a:t>
                    </a:fld>
                    <a:endParaRPr lang="ja-JP" altLang="en-US"/>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FCE-48A3-A4D2-DD31EC885A89}"/>
                </c:ext>
              </c:extLst>
            </c:dLbl>
            <c:dLbl>
              <c:idx val="12"/>
              <c:layout>
                <c:manualLayout>
                  <c:x val="-4.1448149201888891E-2"/>
                  <c:y val="3.6739484429522594E-2"/>
                </c:manualLayout>
              </c:layout>
              <c:tx>
                <c:rich>
                  <a:bodyPr/>
                  <a:lstStyle/>
                  <a:p>
                    <a:fld id="{ACAD0FEC-591C-40F0-8739-25C81844D636}"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AFCE-48A3-A4D2-DD31EC885A89}"/>
                </c:ext>
              </c:extLst>
            </c:dLbl>
            <c:dLbl>
              <c:idx val="13"/>
              <c:tx>
                <c:rich>
                  <a:bodyPr/>
                  <a:lstStyle/>
                  <a:p>
                    <a:fld id="{8997CC27-F324-4B45-A038-01274630F73A}" type="CELLRANGE">
                      <a:rPr lang="ja-JP" altLang="en-US"/>
                      <a:pPr/>
                      <a:t>[CELLRANGE]</a:t>
                    </a:fld>
                    <a:endParaRPr lang="ja-JP" altLang="en-US"/>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FCE-48A3-A4D2-DD31EC885A89}"/>
                </c:ext>
              </c:extLst>
            </c:dLbl>
            <c:dLbl>
              <c:idx val="14"/>
              <c:tx>
                <c:rich>
                  <a:bodyPr/>
                  <a:lstStyle/>
                  <a:p>
                    <a:fld id="{72E6C672-023E-4627-968A-ACBF527B3F66}" type="CELLRANGE">
                      <a:rPr lang="ja-JP" altLang="en-US"/>
                      <a:pPr/>
                      <a:t>[CELLRANGE]</a:t>
                    </a:fld>
                    <a:endParaRPr lang="ja-JP" altLang="en-US"/>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FCE-48A3-A4D2-DD31EC885A89}"/>
                </c:ext>
              </c:extLst>
            </c:dLbl>
            <c:numFmt formatCode="General"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'1-9(R5)'!$B$42:$P$42</c:f>
              <c:strCache>
                <c:ptCount val="15"/>
                <c:pt idx="0">
                  <c:v>S22</c:v>
                </c:pt>
                <c:pt idx="1">
                  <c:v>30</c:v>
                </c:pt>
                <c:pt idx="2">
                  <c:v>35</c:v>
                </c:pt>
                <c:pt idx="3">
                  <c:v>40</c:v>
                </c:pt>
                <c:pt idx="4">
                  <c:v>45</c:v>
                </c:pt>
                <c:pt idx="5">
                  <c:v>50</c:v>
                </c:pt>
                <c:pt idx="6">
                  <c:v>55</c:v>
                </c:pt>
                <c:pt idx="7">
                  <c:v>60</c:v>
                </c:pt>
                <c:pt idx="8">
                  <c:v>H2</c:v>
                </c:pt>
                <c:pt idx="9">
                  <c:v>7</c:v>
                </c:pt>
                <c:pt idx="10">
                  <c:v>12</c:v>
                </c:pt>
                <c:pt idx="11">
                  <c:v>17</c:v>
                </c:pt>
                <c:pt idx="12">
                  <c:v>22</c:v>
                </c:pt>
                <c:pt idx="13">
                  <c:v>27</c:v>
                </c:pt>
                <c:pt idx="14">
                  <c:v>R2</c:v>
                </c:pt>
              </c:strCache>
            </c:strRef>
          </c:cat>
          <c:val>
            <c:numRef>
              <c:f>'1-9(R5)'!$B$43:$P$43</c:f>
              <c:numCache>
                <c:formatCode>#,##0_ </c:formatCode>
                <c:ptCount val="15"/>
                <c:pt idx="0">
                  <c:v>279965</c:v>
                </c:pt>
                <c:pt idx="1">
                  <c:v>494673</c:v>
                </c:pt>
                <c:pt idx="2">
                  <c:v>645377</c:v>
                </c:pt>
                <c:pt idx="3">
                  <c:v>771818</c:v>
                </c:pt>
                <c:pt idx="4">
                  <c:v>854975</c:v>
                </c:pt>
                <c:pt idx="5">
                  <c:v>934427</c:v>
                </c:pt>
                <c:pt idx="6">
                  <c:v>936542</c:v>
                </c:pt>
                <c:pt idx="7">
                  <c:v>1009291</c:v>
                </c:pt>
                <c:pt idx="8">
                  <c:v>1036609</c:v>
                </c:pt>
                <c:pt idx="9">
                  <c:v>949900</c:v>
                </c:pt>
                <c:pt idx="10">
                  <c:v>855172</c:v>
                </c:pt>
                <c:pt idx="11">
                  <c:v>853382</c:v>
                </c:pt>
                <c:pt idx="12">
                  <c:v>819247</c:v>
                </c:pt>
                <c:pt idx="13">
                  <c:v>853068</c:v>
                </c:pt>
                <c:pt idx="14">
                  <c:v>903780</c:v>
                </c:pt>
              </c:numCache>
            </c:numRef>
          </c:val>
          <c:smooth val="0"/>
          <c:extLst>
            <c:ext xmlns:c15="http://schemas.microsoft.com/office/drawing/2012/chart" uri="{02D57815-91ED-43cb-92C2-25804820EDAC}">
              <c15:datalabelsRange>
                <c15:f>'1-9(R5)'!$B$43:$P$43</c15:f>
                <c15:dlblRangeCache>
                  <c:ptCount val="15"/>
                  <c:pt idx="0">
                    <c:v>279,965 </c:v>
                  </c:pt>
                  <c:pt idx="1">
                    <c:v>494,673 </c:v>
                  </c:pt>
                  <c:pt idx="2">
                    <c:v>645,377 </c:v>
                  </c:pt>
                  <c:pt idx="3">
                    <c:v>771,818 </c:v>
                  </c:pt>
                  <c:pt idx="4">
                    <c:v>854,975 </c:v>
                  </c:pt>
                  <c:pt idx="5">
                    <c:v>934,427 </c:v>
                  </c:pt>
                  <c:pt idx="6">
                    <c:v>936,542 </c:v>
                  </c:pt>
                  <c:pt idx="7">
                    <c:v>1,009,291 </c:v>
                  </c:pt>
                  <c:pt idx="8">
                    <c:v>1,036,609 </c:v>
                  </c:pt>
                  <c:pt idx="9">
                    <c:v>949,900 </c:v>
                  </c:pt>
                  <c:pt idx="10">
                    <c:v>855,172 </c:v>
                  </c:pt>
                  <c:pt idx="11">
                    <c:v>853,382 </c:v>
                  </c:pt>
                  <c:pt idx="12">
                    <c:v>819,247 </c:v>
                  </c:pt>
                  <c:pt idx="13">
                    <c:v>853,068 </c:v>
                  </c:pt>
                  <c:pt idx="14">
                    <c:v>903,780 </c:v>
                  </c:pt>
                </c15:dlblRangeCache>
              </c15:datalabelsRange>
            </c:ext>
            <c:ext xmlns:c16="http://schemas.microsoft.com/office/drawing/2014/chart" uri="{C3380CC4-5D6E-409C-BE32-E72D297353CC}">
              <c16:uniqueId val="{0000000F-AFCE-48A3-A4D2-DD31EC885A89}"/>
            </c:ext>
          </c:extLst>
        </c:ser>
        <c:ser>
          <c:idx val="1"/>
          <c:order val="1"/>
          <c:tx>
            <c:strRef>
              <c:f>'1-9(R5)'!$A$44</c:f>
              <c:strCache>
                <c:ptCount val="1"/>
                <c:pt idx="0">
                  <c:v>不詳補完値</c:v>
                </c:pt>
              </c:strCache>
            </c:strRef>
          </c:tx>
          <c:spPr>
            <a:ln w="28575" cap="sq">
              <a:solidFill>
                <a:schemeClr val="accent1"/>
              </a:solidFill>
              <a:round/>
            </a:ln>
            <a:effectLst/>
          </c:spPr>
          <c:marker>
            <c:symbol val="square"/>
            <c:size val="5"/>
            <c:spPr>
              <a:solidFill>
                <a:schemeClr val="accent2"/>
              </a:solidFill>
              <a:ln w="9525">
                <a:solidFill>
                  <a:schemeClr val="accent1"/>
                </a:solidFill>
              </a:ln>
              <a:effectLst/>
            </c:spPr>
          </c:marker>
          <c:dLbls>
            <c:dLbl>
              <c:idx val="13"/>
              <c:layout>
                <c:manualLayout>
                  <c:x val="-6.1435725904900609E-2"/>
                  <c:y val="-4.1688074001255168E-2"/>
                </c:manualLayout>
              </c:layout>
              <c:tx>
                <c:rich>
                  <a:bodyPr/>
                  <a:lstStyle/>
                  <a:p>
                    <a:r>
                      <a:rPr lang="en-US" altLang="ja-JP"/>
                      <a:t>1,096,555</a:t>
                    </a:r>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0-AFCE-48A3-A4D2-DD31EC885A89}"/>
                </c:ext>
              </c:extLst>
            </c:dLbl>
            <c:dLbl>
              <c:idx val="14"/>
              <c:layout>
                <c:manualLayout>
                  <c:x val="-2.2727863798008237E-2"/>
                  <c:y val="-5.4040095927552975E-2"/>
                </c:manualLayout>
              </c:layout>
              <c:tx>
                <c:rich>
                  <a:bodyPr/>
                  <a:lstStyle/>
                  <a:p>
                    <a:r>
                      <a:rPr lang="en-US" altLang="ja-JP"/>
                      <a:t>1,169,399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AFCE-48A3-A4D2-DD31EC885A89}"/>
                </c:ext>
              </c:extLst>
            </c:dLbl>
            <c:numFmt formatCode="General"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'1-9(R5)'!$B$42:$P$42</c:f>
              <c:strCache>
                <c:ptCount val="15"/>
                <c:pt idx="0">
                  <c:v>S22</c:v>
                </c:pt>
                <c:pt idx="1">
                  <c:v>30</c:v>
                </c:pt>
                <c:pt idx="2">
                  <c:v>35</c:v>
                </c:pt>
                <c:pt idx="3">
                  <c:v>40</c:v>
                </c:pt>
                <c:pt idx="4">
                  <c:v>45</c:v>
                </c:pt>
                <c:pt idx="5">
                  <c:v>50</c:v>
                </c:pt>
                <c:pt idx="6">
                  <c:v>55</c:v>
                </c:pt>
                <c:pt idx="7">
                  <c:v>60</c:v>
                </c:pt>
                <c:pt idx="8">
                  <c:v>H2</c:v>
                </c:pt>
                <c:pt idx="9">
                  <c:v>7</c:v>
                </c:pt>
                <c:pt idx="10">
                  <c:v>12</c:v>
                </c:pt>
                <c:pt idx="11">
                  <c:v>17</c:v>
                </c:pt>
                <c:pt idx="12">
                  <c:v>22</c:v>
                </c:pt>
                <c:pt idx="13">
                  <c:v>27</c:v>
                </c:pt>
                <c:pt idx="14">
                  <c:v>R2</c:v>
                </c:pt>
              </c:strCache>
            </c:strRef>
          </c:cat>
          <c:val>
            <c:numRef>
              <c:f>'1-9(R5)'!$B$44:$P$44</c:f>
              <c:numCache>
                <c:formatCode>General</c:formatCode>
                <c:ptCount val="15"/>
                <c:pt idx="13" formatCode="#,##0_);[Red]\(#,##0\)">
                  <c:v>1096555</c:v>
                </c:pt>
                <c:pt idx="14" formatCode="#,##0_ ">
                  <c:v>1169399</c:v>
                </c:pt>
              </c:numCache>
            </c:numRef>
          </c:val>
          <c:smooth val="0"/>
          <c:extLst>
            <c:ext xmlns:c16="http://schemas.microsoft.com/office/drawing/2014/chart" uri="{C3380CC4-5D6E-409C-BE32-E72D297353CC}">
              <c16:uniqueId val="{00000012-AFCE-48A3-A4D2-DD31EC885A89}"/>
            </c:ext>
          </c:extLst>
        </c:ser>
        <c:dLbls>
          <c:dLblPos val="t"/>
          <c:showLegendKey val="0"/>
          <c:showVal val="1"/>
          <c:showCatName val="0"/>
          <c:showSerName val="0"/>
          <c:showPercent val="0"/>
          <c:showBubbleSize val="0"/>
        </c:dLbls>
        <c:marker val="1"/>
        <c:smooth val="0"/>
        <c:axId val="810168239"/>
        <c:axId val="810169487"/>
      </c:lineChart>
      <c:catAx>
        <c:axId val="81016823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ＭＳ Ｐゴシック" panose="020B0600070205080204" pitchFamily="50" charset="-128"/>
                    <a:cs typeface="+mn-cs"/>
                  </a:defRPr>
                </a:pPr>
                <a:r>
                  <a:rPr lang="ja-JP" altLang="en-US">
                    <a:solidFill>
                      <a:schemeClr val="tx1"/>
                    </a:solidFill>
                  </a:rPr>
                  <a:t>（年）</a:t>
                </a:r>
              </a:p>
            </c:rich>
          </c:tx>
          <c:layout>
            <c:manualLayout>
              <c:xMode val="edge"/>
              <c:yMode val="edge"/>
              <c:x val="0.93710656891303201"/>
              <c:y val="0.922930677681039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ＭＳ Ｐゴシック" panose="020B0600070205080204" pitchFamily="50" charset="-128"/>
                  <a:cs typeface="+mn-cs"/>
                </a:defRPr>
              </a:pPr>
              <a:endParaRPr lang="ja-JP"/>
            </a:p>
          </c:txPr>
        </c:title>
        <c:numFmt formatCode="General" sourceLinked="1"/>
        <c:majorTickMark val="in"/>
        <c:minorTickMark val="in"/>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810169487"/>
        <c:crosses val="autoZero"/>
        <c:auto val="1"/>
        <c:lblAlgn val="ctr"/>
        <c:lblOffset val="100"/>
        <c:noMultiLvlLbl val="0"/>
      </c:catAx>
      <c:valAx>
        <c:axId val="810169487"/>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810168239"/>
        <c:crosses val="autoZero"/>
        <c:crossBetween val="between"/>
        <c:dispUnits>
          <c:builtInUnit val="tenThousands"/>
          <c:dispUnitsLbl>
            <c:tx>
              <c:rich>
                <a:bodyPr rot="0" spcFirstLastPara="1" vertOverflow="ellipsis" wrap="square" anchor="ctr" anchorCtr="1"/>
                <a:lstStyle/>
                <a:p>
                  <a:pPr>
                    <a:defRPr sz="1000" b="0" i="0" u="none" strike="noStrike" kern="1200" baseline="0">
                      <a:solidFill>
                        <a:schemeClr val="tx1"/>
                      </a:solidFill>
                      <a:latin typeface="+mn-lt"/>
                      <a:ea typeface="ＭＳ Ｐゴシック" panose="020B0600070205080204" pitchFamily="50" charset="-128"/>
                      <a:cs typeface="+mn-cs"/>
                    </a:defRPr>
                  </a:pPr>
                  <a:r>
                    <a:rPr lang="ja-JP" altLang="en-US">
                      <a:solidFill>
                        <a:schemeClr val="tx1"/>
                      </a:solidFill>
                    </a:rPr>
                    <a:t>（万人）</a:t>
                  </a:r>
                  <a:endParaRPr lang="en-US" altLang="ja-JP">
                    <a:solidFill>
                      <a:schemeClr val="tx1"/>
                    </a:solidFill>
                  </a:endParaRPr>
                </a:p>
              </c:rich>
            </c:tx>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ＭＳ Ｐゴシック" panose="020B0600070205080204" pitchFamily="50" charset="-128"/>
                    <a:cs typeface="+mn-cs"/>
                  </a:defRPr>
                </a:pPr>
                <a:endParaRPr lang="ja-JP"/>
              </a:p>
            </c:txPr>
          </c:dispUnitsLbl>
        </c:dispUnits>
      </c:valAx>
      <c:spPr>
        <a:noFill/>
        <a:ln w="12700">
          <a:solidFill>
            <a:sysClr val="windowText" lastClr="000000"/>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baseline="0">
          <a:ea typeface="ＭＳ Ｐゴシック" panose="020B0600070205080204" pitchFamily="50"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3</xdr:col>
      <xdr:colOff>0</xdr:colOff>
      <xdr:row>6</xdr:row>
      <xdr:rowOff>0</xdr:rowOff>
    </xdr:to>
    <xdr:cxnSp macro="">
      <xdr:nvCxnSpPr>
        <xdr:cNvPr id="2" name="AutoShape 1">
          <a:extLst>
            <a:ext uri="{FF2B5EF4-FFF2-40B4-BE49-F238E27FC236}">
              <a16:creationId xmlns:a16="http://schemas.microsoft.com/office/drawing/2014/main" id="{6B011C68-D8B8-42EE-BACB-285ECF141C5E}"/>
            </a:ext>
          </a:extLst>
        </xdr:cNvPr>
        <xdr:cNvCxnSpPr>
          <a:cxnSpLocks noChangeShapeType="1"/>
        </xdr:cNvCxnSpPr>
      </xdr:nvCxnSpPr>
      <xdr:spPr bwMode="auto">
        <a:xfrm>
          <a:off x="0" y="571500"/>
          <a:ext cx="1133475" cy="314325"/>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9</xdr:row>
      <xdr:rowOff>0</xdr:rowOff>
    </xdr:to>
    <xdr:graphicFrame macro="">
      <xdr:nvGraphicFramePr>
        <xdr:cNvPr id="2" name="グラフ 1">
          <a:extLst>
            <a:ext uri="{FF2B5EF4-FFF2-40B4-BE49-F238E27FC236}">
              <a16:creationId xmlns:a16="http://schemas.microsoft.com/office/drawing/2014/main" id="{5E429D87-3239-4FA1-BF0D-22A2B87090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657225</xdr:colOff>
      <xdr:row>10</xdr:row>
      <xdr:rowOff>28575</xdr:rowOff>
    </xdr:from>
    <xdr:to>
      <xdr:col>14</xdr:col>
      <xdr:colOff>657225</xdr:colOff>
      <xdr:row>30</xdr:row>
      <xdr:rowOff>19050</xdr:rowOff>
    </xdr:to>
    <xdr:graphicFrame macro="">
      <xdr:nvGraphicFramePr>
        <xdr:cNvPr id="3" name="グラフ 2">
          <a:extLst>
            <a:ext uri="{FF2B5EF4-FFF2-40B4-BE49-F238E27FC236}">
              <a16:creationId xmlns:a16="http://schemas.microsoft.com/office/drawing/2014/main" id="{BD358636-16A2-440B-BFD4-28041DCF7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0.90113</cdr:x>
      <cdr:y>0.72721</cdr:y>
    </cdr:from>
    <cdr:to>
      <cdr:x>0.93051</cdr:x>
      <cdr:y>1</cdr:y>
    </cdr:to>
    <cdr:sp macro="" textlink="">
      <cdr:nvSpPr>
        <cdr:cNvPr id="10241" name="Text Box 1"/>
        <cdr:cNvSpPr txBox="1">
          <a:spLocks xmlns:a="http://schemas.openxmlformats.org/drawingml/2006/main" noChangeArrowheads="1"/>
        </cdr:cNvSpPr>
      </cdr:nvSpPr>
      <cdr:spPr bwMode="auto">
        <a:xfrm xmlns:a="http://schemas.openxmlformats.org/drawingml/2006/main">
          <a:off x="6764172" y="608086"/>
          <a:ext cx="218428" cy="2000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ＤＦ平成明朝体W3"/>
            </a:rPr>
            <a:t>年</a:t>
          </a:r>
          <a:endParaRPr lang="ja-JP" altLang="en-US"/>
        </a:p>
      </cdr:txBody>
    </cdr:sp>
  </cdr:relSizeAnchor>
  <cdr:relSizeAnchor xmlns:cdr="http://schemas.openxmlformats.org/drawingml/2006/chartDrawing">
    <cdr:from>
      <cdr:x>0.06012</cdr:x>
      <cdr:y>0.2792</cdr:y>
    </cdr:from>
    <cdr:to>
      <cdr:x>0.08826</cdr:x>
      <cdr:y>0.52589</cdr:y>
    </cdr:to>
    <cdr:sp macro="" textlink="">
      <cdr:nvSpPr>
        <cdr:cNvPr id="10242" name="Text Box 2"/>
        <cdr:cNvSpPr txBox="1">
          <a:spLocks xmlns:a="http://schemas.openxmlformats.org/drawingml/2006/main" noChangeArrowheads="1"/>
        </cdr:cNvSpPr>
      </cdr:nvSpPr>
      <cdr:spPr bwMode="auto">
        <a:xfrm xmlns:a="http://schemas.openxmlformats.org/drawingml/2006/main">
          <a:off x="508191" y="207951"/>
          <a:ext cx="218427" cy="1809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明朝"/>
              <a:ea typeface="ＭＳ 明朝"/>
            </a:rPr>
            <a:t>人</a:t>
          </a:r>
          <a:endParaRPr lang="ja-JP" altLang="en-US"/>
        </a:p>
      </cdr:txBody>
    </cdr:sp>
  </cdr:relSizeAnchor>
  <cdr:relSizeAnchor xmlns:cdr="http://schemas.openxmlformats.org/drawingml/2006/chartDrawing">
    <cdr:from>
      <cdr:x>0.94507</cdr:x>
      <cdr:y>0.2792</cdr:y>
    </cdr:from>
    <cdr:to>
      <cdr:x>0.98581</cdr:x>
      <cdr:y>0.52589</cdr:y>
    </cdr:to>
    <cdr:sp macro="" textlink="">
      <cdr:nvSpPr>
        <cdr:cNvPr id="10243" name="Text Box 3"/>
        <cdr:cNvSpPr txBox="1">
          <a:spLocks xmlns:a="http://schemas.openxmlformats.org/drawingml/2006/main" noChangeArrowheads="1"/>
        </cdr:cNvSpPr>
      </cdr:nvSpPr>
      <cdr:spPr bwMode="auto">
        <a:xfrm xmlns:a="http://schemas.openxmlformats.org/drawingml/2006/main">
          <a:off x="7107682" y="207951"/>
          <a:ext cx="343510" cy="1809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明朝"/>
              <a:ea typeface="ＭＳ 明朝"/>
            </a:rPr>
            <a:t>世帯</a:t>
          </a:r>
          <a:endParaRPr lang="ja-JP" altLang="en-US"/>
        </a:p>
      </cdr:txBody>
    </cdr:sp>
  </cdr:relSizeAnchor>
</c:userShapes>
</file>

<file path=xl/drawings/drawing12.xml><?xml version="1.0" encoding="utf-8"?>
<c:userShapes xmlns:c="http://schemas.openxmlformats.org/drawingml/2006/chart">
  <cdr:relSizeAnchor xmlns:cdr="http://schemas.openxmlformats.org/drawingml/2006/chartDrawing">
    <cdr:from>
      <cdr:x>0.0269</cdr:x>
      <cdr:y>0.08391</cdr:y>
    </cdr:from>
    <cdr:to>
      <cdr:x>0.10277</cdr:x>
      <cdr:y>0.13932</cdr:y>
    </cdr:to>
    <cdr:sp macro="" textlink="">
      <cdr:nvSpPr>
        <cdr:cNvPr id="2" name="Text Box 2"/>
        <cdr:cNvSpPr txBox="1">
          <a:spLocks xmlns:a="http://schemas.openxmlformats.org/drawingml/2006/main" noChangeArrowheads="1"/>
        </cdr:cNvSpPr>
      </cdr:nvSpPr>
      <cdr:spPr bwMode="auto">
        <a:xfrm xmlns:a="http://schemas.openxmlformats.org/drawingml/2006/main">
          <a:off x="203200" y="231775"/>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9525</xdr:colOff>
      <xdr:row>9</xdr:row>
      <xdr:rowOff>152400</xdr:rowOff>
    </xdr:from>
    <xdr:to>
      <xdr:col>15</xdr:col>
      <xdr:colOff>9525</xdr:colOff>
      <xdr:row>29</xdr:row>
      <xdr:rowOff>142875</xdr:rowOff>
    </xdr:to>
    <xdr:graphicFrame macro="">
      <xdr:nvGraphicFramePr>
        <xdr:cNvPr id="3" name="グラフ 2">
          <a:extLst>
            <a:ext uri="{FF2B5EF4-FFF2-40B4-BE49-F238E27FC236}">
              <a16:creationId xmlns:a16="http://schemas.microsoft.com/office/drawing/2014/main" id="{BCCDC151-857A-4A2F-8CE5-F4ED214569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0.02186</cdr:x>
      <cdr:y>0.06667</cdr:y>
    </cdr:from>
    <cdr:to>
      <cdr:x>0.09772</cdr:x>
      <cdr:y>0.12208</cdr:y>
    </cdr:to>
    <cdr:sp macro="" textlink="">
      <cdr:nvSpPr>
        <cdr:cNvPr id="2" name="Text Box 2"/>
        <cdr:cNvSpPr txBox="1">
          <a:spLocks xmlns:a="http://schemas.openxmlformats.org/drawingml/2006/main" noChangeArrowheads="1"/>
        </cdr:cNvSpPr>
      </cdr:nvSpPr>
      <cdr:spPr bwMode="auto">
        <a:xfrm xmlns:a="http://schemas.openxmlformats.org/drawingml/2006/main">
          <a:off x="165100" y="184150"/>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657225</xdr:colOff>
      <xdr:row>10</xdr:row>
      <xdr:rowOff>9525</xdr:rowOff>
    </xdr:from>
    <xdr:to>
      <xdr:col>14</xdr:col>
      <xdr:colOff>657225</xdr:colOff>
      <xdr:row>30</xdr:row>
      <xdr:rowOff>0</xdr:rowOff>
    </xdr:to>
    <xdr:graphicFrame macro="">
      <xdr:nvGraphicFramePr>
        <xdr:cNvPr id="3" name="グラフ 2">
          <a:extLst>
            <a:ext uri="{FF2B5EF4-FFF2-40B4-BE49-F238E27FC236}">
              <a16:creationId xmlns:a16="http://schemas.microsoft.com/office/drawing/2014/main" id="{0FA3F097-E85E-4B4D-BF74-A62182A8E7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0.02816</cdr:x>
      <cdr:y>0.08736</cdr:y>
    </cdr:from>
    <cdr:to>
      <cdr:x>0.10403</cdr:x>
      <cdr:y>0.14277</cdr:y>
    </cdr:to>
    <cdr:sp macro="" textlink="">
      <cdr:nvSpPr>
        <cdr:cNvPr id="2" name="Text Box 2"/>
        <cdr:cNvSpPr txBox="1">
          <a:spLocks xmlns:a="http://schemas.openxmlformats.org/drawingml/2006/main" noChangeArrowheads="1"/>
        </cdr:cNvSpPr>
      </cdr:nvSpPr>
      <cdr:spPr bwMode="auto">
        <a:xfrm xmlns:a="http://schemas.openxmlformats.org/drawingml/2006/main">
          <a:off x="212725" y="241300"/>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676275</xdr:colOff>
      <xdr:row>10</xdr:row>
      <xdr:rowOff>38100</xdr:rowOff>
    </xdr:from>
    <xdr:to>
      <xdr:col>14</xdr:col>
      <xdr:colOff>676275</xdr:colOff>
      <xdr:row>30</xdr:row>
      <xdr:rowOff>28575</xdr:rowOff>
    </xdr:to>
    <xdr:graphicFrame macro="">
      <xdr:nvGraphicFramePr>
        <xdr:cNvPr id="4" name="グラフ 4">
          <a:extLst>
            <a:ext uri="{FF2B5EF4-FFF2-40B4-BE49-F238E27FC236}">
              <a16:creationId xmlns:a16="http://schemas.microsoft.com/office/drawing/2014/main" id="{DA40BB2D-0D34-4B17-8B02-224F1CEF4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0.02791</cdr:x>
      <cdr:y>0.09372</cdr:y>
    </cdr:from>
    <cdr:to>
      <cdr:x>0.10004</cdr:x>
      <cdr:y>0.16803</cdr:y>
    </cdr:to>
    <cdr:sp macro="" textlink="">
      <cdr:nvSpPr>
        <cdr:cNvPr id="2" name="Text Box 2"/>
        <cdr:cNvSpPr txBox="1">
          <a:spLocks xmlns:a="http://schemas.openxmlformats.org/drawingml/2006/main" noChangeArrowheads="1"/>
        </cdr:cNvSpPr>
      </cdr:nvSpPr>
      <cdr:spPr bwMode="auto">
        <a:xfrm xmlns:a="http://schemas.openxmlformats.org/drawingml/2006/main">
          <a:off x="212725" y="203200"/>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6</xdr:row>
      <xdr:rowOff>0</xdr:rowOff>
    </xdr:to>
    <xdr:cxnSp macro="">
      <xdr:nvCxnSpPr>
        <xdr:cNvPr id="2" name="AutoShape 1">
          <a:extLst>
            <a:ext uri="{FF2B5EF4-FFF2-40B4-BE49-F238E27FC236}">
              <a16:creationId xmlns:a16="http://schemas.microsoft.com/office/drawing/2014/main" id="{B3C5D79F-6EF7-4277-92C1-52E3E5892BF4}"/>
            </a:ext>
          </a:extLst>
        </xdr:cNvPr>
        <xdr:cNvCxnSpPr>
          <a:cxnSpLocks noChangeShapeType="1"/>
        </xdr:cNvCxnSpPr>
      </xdr:nvCxnSpPr>
      <xdr:spPr bwMode="auto">
        <a:xfrm>
          <a:off x="0" y="952500"/>
          <a:ext cx="1866900" cy="47625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152400</xdr:colOff>
      <xdr:row>57</xdr:row>
      <xdr:rowOff>114300</xdr:rowOff>
    </xdr:from>
    <xdr:to>
      <xdr:col>13</xdr:col>
      <xdr:colOff>113390</xdr:colOff>
      <xdr:row>80</xdr:row>
      <xdr:rowOff>47625</xdr:rowOff>
    </xdr:to>
    <xdr:pic>
      <xdr:nvPicPr>
        <xdr:cNvPr id="4" name="図 3">
          <a:extLst>
            <a:ext uri="{FF2B5EF4-FFF2-40B4-BE49-F238E27FC236}">
              <a16:creationId xmlns:a16="http://schemas.microsoft.com/office/drawing/2014/main" id="{14C510BE-5694-4222-A3A3-767CE4114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7105650"/>
          <a:ext cx="5209265" cy="3000375"/>
        </a:xfrm>
        <a:prstGeom prst="rect">
          <a:avLst/>
        </a:prstGeom>
      </xdr:spPr>
    </xdr:pic>
    <xdr:clientData/>
  </xdr:twoCellAnchor>
  <xdr:twoCellAnchor editAs="oneCell">
    <xdr:from>
      <xdr:col>2</xdr:col>
      <xdr:colOff>180975</xdr:colOff>
      <xdr:row>82</xdr:row>
      <xdr:rowOff>123826</xdr:rowOff>
    </xdr:from>
    <xdr:to>
      <xdr:col>13</xdr:col>
      <xdr:colOff>114299</xdr:colOff>
      <xdr:row>101</xdr:row>
      <xdr:rowOff>124290</xdr:rowOff>
    </xdr:to>
    <xdr:pic>
      <xdr:nvPicPr>
        <xdr:cNvPr id="6" name="図 5">
          <a:extLst>
            <a:ext uri="{FF2B5EF4-FFF2-40B4-BE49-F238E27FC236}">
              <a16:creationId xmlns:a16="http://schemas.microsoft.com/office/drawing/2014/main" id="{1085145C-835F-490A-94D7-BD416558AB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5775" y="10448926"/>
          <a:ext cx="5181599" cy="2534114"/>
        </a:xfrm>
        <a:prstGeom prst="rect">
          <a:avLst/>
        </a:prstGeom>
      </xdr:spPr>
    </xdr:pic>
    <xdr:clientData/>
  </xdr:twoCellAnchor>
  <xdr:twoCellAnchor editAs="oneCell">
    <xdr:from>
      <xdr:col>2</xdr:col>
      <xdr:colOff>152400</xdr:colOff>
      <xdr:row>110</xdr:row>
      <xdr:rowOff>0</xdr:rowOff>
    </xdr:from>
    <xdr:to>
      <xdr:col>13</xdr:col>
      <xdr:colOff>161925</xdr:colOff>
      <xdr:row>130</xdr:row>
      <xdr:rowOff>9525</xdr:rowOff>
    </xdr:to>
    <xdr:pic>
      <xdr:nvPicPr>
        <xdr:cNvPr id="8" name="図 7">
          <a:extLst>
            <a:ext uri="{FF2B5EF4-FFF2-40B4-BE49-F238E27FC236}">
              <a16:creationId xmlns:a16="http://schemas.microsoft.com/office/drawing/2014/main" id="{D181EEED-5738-43B3-9B9B-04B901AAA9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7200" y="14058900"/>
          <a:ext cx="5257800" cy="2676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77</xdr:row>
      <xdr:rowOff>0</xdr:rowOff>
    </xdr:from>
    <xdr:to>
      <xdr:col>2</xdr:col>
      <xdr:colOff>9525</xdr:colOff>
      <xdr:row>79</xdr:row>
      <xdr:rowOff>0</xdr:rowOff>
    </xdr:to>
    <xdr:cxnSp macro="">
      <xdr:nvCxnSpPr>
        <xdr:cNvPr id="2" name="AutoShape 1">
          <a:extLst>
            <a:ext uri="{FF2B5EF4-FFF2-40B4-BE49-F238E27FC236}">
              <a16:creationId xmlns:a16="http://schemas.microsoft.com/office/drawing/2014/main" id="{EA5AE4AC-BA10-4A1F-9863-16ABAE64CFE3}"/>
            </a:ext>
          </a:extLst>
        </xdr:cNvPr>
        <xdr:cNvCxnSpPr>
          <a:cxnSpLocks noChangeShapeType="1"/>
        </xdr:cNvCxnSpPr>
      </xdr:nvCxnSpPr>
      <xdr:spPr bwMode="auto">
        <a:xfrm>
          <a:off x="0" y="18335625"/>
          <a:ext cx="94297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xdr:colOff>
      <xdr:row>4</xdr:row>
      <xdr:rowOff>19050</xdr:rowOff>
    </xdr:from>
    <xdr:to>
      <xdr:col>2</xdr:col>
      <xdr:colOff>9525</xdr:colOff>
      <xdr:row>6</xdr:row>
      <xdr:rowOff>0</xdr:rowOff>
    </xdr:to>
    <xdr:sp macro="" textlink="">
      <xdr:nvSpPr>
        <xdr:cNvPr id="3" name="Line 2">
          <a:extLst>
            <a:ext uri="{FF2B5EF4-FFF2-40B4-BE49-F238E27FC236}">
              <a16:creationId xmlns:a16="http://schemas.microsoft.com/office/drawing/2014/main" id="{1AAC2491-1D18-4828-9E9A-751B49125047}"/>
            </a:ext>
          </a:extLst>
        </xdr:cNvPr>
        <xdr:cNvSpPr>
          <a:spLocks noChangeShapeType="1"/>
        </xdr:cNvSpPr>
      </xdr:nvSpPr>
      <xdr:spPr bwMode="auto">
        <a:xfrm>
          <a:off x="9525" y="971550"/>
          <a:ext cx="93345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xdr:row>
      <xdr:rowOff>0</xdr:rowOff>
    </xdr:from>
    <xdr:to>
      <xdr:col>3</xdr:col>
      <xdr:colOff>38100</xdr:colOff>
      <xdr:row>6</xdr:row>
      <xdr:rowOff>0</xdr:rowOff>
    </xdr:to>
    <xdr:cxnSp macro="">
      <xdr:nvCxnSpPr>
        <xdr:cNvPr id="2" name="AutoShape 1">
          <a:extLst>
            <a:ext uri="{FF2B5EF4-FFF2-40B4-BE49-F238E27FC236}">
              <a16:creationId xmlns:a16="http://schemas.microsoft.com/office/drawing/2014/main" id="{7293FF04-B3B9-4D66-9C7A-6855DC480485}"/>
            </a:ext>
          </a:extLst>
        </xdr:cNvPr>
        <xdr:cNvCxnSpPr>
          <a:cxnSpLocks noChangeShapeType="1"/>
        </xdr:cNvCxnSpPr>
      </xdr:nvCxnSpPr>
      <xdr:spPr bwMode="auto">
        <a:xfrm>
          <a:off x="0" y="952500"/>
          <a:ext cx="1438275" cy="47625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179916</xdr:colOff>
      <xdr:row>45</xdr:row>
      <xdr:rowOff>25397</xdr:rowOff>
    </xdr:from>
    <xdr:to>
      <xdr:col>11</xdr:col>
      <xdr:colOff>359836</xdr:colOff>
      <xdr:row>69</xdr:row>
      <xdr:rowOff>74084</xdr:rowOff>
    </xdr:to>
    <xdr:graphicFrame macro="">
      <xdr:nvGraphicFramePr>
        <xdr:cNvPr id="2" name="グラフ 1">
          <a:extLst>
            <a:ext uri="{FF2B5EF4-FFF2-40B4-BE49-F238E27FC236}">
              <a16:creationId xmlns:a16="http://schemas.microsoft.com/office/drawing/2014/main" id="{598055E4-08FD-4728-8164-0D40E54DBA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179916</xdr:colOff>
      <xdr:row>7</xdr:row>
      <xdr:rowOff>104775</xdr:rowOff>
    </xdr:from>
    <xdr:to>
      <xdr:col>11</xdr:col>
      <xdr:colOff>349250</xdr:colOff>
      <xdr:row>31</xdr:row>
      <xdr:rowOff>36998</xdr:rowOff>
    </xdr:to>
    <xdr:graphicFrame macro="">
      <xdr:nvGraphicFramePr>
        <xdr:cNvPr id="3" name="グラフ 2">
          <a:extLst>
            <a:ext uri="{FF2B5EF4-FFF2-40B4-BE49-F238E27FC236}">
              <a16:creationId xmlns:a16="http://schemas.microsoft.com/office/drawing/2014/main" id="{49D1F0F8-48D0-44BC-B3F3-F054374142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9525</xdr:colOff>
      <xdr:row>6</xdr:row>
      <xdr:rowOff>0</xdr:rowOff>
    </xdr:to>
    <xdr:cxnSp macro="">
      <xdr:nvCxnSpPr>
        <xdr:cNvPr id="2" name="AutoShape 1">
          <a:extLst>
            <a:ext uri="{FF2B5EF4-FFF2-40B4-BE49-F238E27FC236}">
              <a16:creationId xmlns:a16="http://schemas.microsoft.com/office/drawing/2014/main" id="{3C00C3F8-8D49-4939-8132-CFFDFFEDBB81}"/>
            </a:ext>
          </a:extLst>
        </xdr:cNvPr>
        <xdr:cNvCxnSpPr>
          <a:cxnSpLocks noChangeShapeType="1"/>
        </xdr:cNvCxnSpPr>
      </xdr:nvCxnSpPr>
      <xdr:spPr bwMode="auto">
        <a:xfrm>
          <a:off x="0" y="952500"/>
          <a:ext cx="1876425" cy="476250"/>
        </a:xfrm>
        <a:prstGeom prst="straightConnector1">
          <a:avLst/>
        </a:prstGeom>
        <a:noFill/>
        <a:ln w="190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66675</xdr:colOff>
      <xdr:row>4</xdr:row>
      <xdr:rowOff>9525</xdr:rowOff>
    </xdr:from>
    <xdr:to>
      <xdr:col>14</xdr:col>
      <xdr:colOff>350732</xdr:colOff>
      <xdr:row>21</xdr:row>
      <xdr:rowOff>130783</xdr:rowOff>
    </xdr:to>
    <xdr:pic>
      <xdr:nvPicPr>
        <xdr:cNvPr id="8" name="図 7">
          <a:extLst>
            <a:ext uri="{FF2B5EF4-FFF2-40B4-BE49-F238E27FC236}">
              <a16:creationId xmlns:a16="http://schemas.microsoft.com/office/drawing/2014/main" id="{2834211F-7BF7-46F8-A5C9-718A10F78A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0475" y="438150"/>
          <a:ext cx="4017857" cy="3131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9525</xdr:colOff>
      <xdr:row>0</xdr:row>
      <xdr:rowOff>0</xdr:rowOff>
    </xdr:to>
    <xdr:cxnSp macro="">
      <xdr:nvCxnSpPr>
        <xdr:cNvPr id="2" name="AutoShape 1">
          <a:extLst>
            <a:ext uri="{FF2B5EF4-FFF2-40B4-BE49-F238E27FC236}">
              <a16:creationId xmlns:a16="http://schemas.microsoft.com/office/drawing/2014/main" id="{F42AF7A1-8BF2-4748-8051-666C7B0C427E}"/>
            </a:ext>
          </a:extLst>
        </xdr:cNvPr>
        <xdr:cNvCxnSpPr>
          <a:cxnSpLocks noChangeShapeType="1"/>
        </xdr:cNvCxnSpPr>
      </xdr:nvCxnSpPr>
      <xdr:spPr bwMode="auto">
        <a:xfrm>
          <a:off x="0" y="0"/>
          <a:ext cx="1381125" cy="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2</xdr:col>
      <xdr:colOff>9525</xdr:colOff>
      <xdr:row>7</xdr:row>
      <xdr:rowOff>0</xdr:rowOff>
    </xdr:to>
    <xdr:cxnSp macro="">
      <xdr:nvCxnSpPr>
        <xdr:cNvPr id="3" name="AutoShape 2">
          <a:extLst>
            <a:ext uri="{FF2B5EF4-FFF2-40B4-BE49-F238E27FC236}">
              <a16:creationId xmlns:a16="http://schemas.microsoft.com/office/drawing/2014/main" id="{DB25FFE3-EB8A-4B7B-9587-19726C1627D9}"/>
            </a:ext>
          </a:extLst>
        </xdr:cNvPr>
        <xdr:cNvCxnSpPr>
          <a:cxnSpLocks noChangeShapeType="1"/>
        </xdr:cNvCxnSpPr>
      </xdr:nvCxnSpPr>
      <xdr:spPr bwMode="auto">
        <a:xfrm>
          <a:off x="0" y="119062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63</xdr:row>
      <xdr:rowOff>0</xdr:rowOff>
    </xdr:from>
    <xdr:to>
      <xdr:col>2</xdr:col>
      <xdr:colOff>9525</xdr:colOff>
      <xdr:row>65</xdr:row>
      <xdr:rowOff>0</xdr:rowOff>
    </xdr:to>
    <xdr:cxnSp macro="">
      <xdr:nvCxnSpPr>
        <xdr:cNvPr id="4" name="AutoShape 3">
          <a:extLst>
            <a:ext uri="{FF2B5EF4-FFF2-40B4-BE49-F238E27FC236}">
              <a16:creationId xmlns:a16="http://schemas.microsoft.com/office/drawing/2014/main" id="{F8684916-496D-4AF3-AA74-BD7AD567F318}"/>
            </a:ext>
          </a:extLst>
        </xdr:cNvPr>
        <xdr:cNvCxnSpPr>
          <a:cxnSpLocks noChangeShapeType="1"/>
        </xdr:cNvCxnSpPr>
      </xdr:nvCxnSpPr>
      <xdr:spPr bwMode="auto">
        <a:xfrm>
          <a:off x="0" y="1500187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82</xdr:row>
      <xdr:rowOff>0</xdr:rowOff>
    </xdr:from>
    <xdr:to>
      <xdr:col>2</xdr:col>
      <xdr:colOff>9525</xdr:colOff>
      <xdr:row>84</xdr:row>
      <xdr:rowOff>0</xdr:rowOff>
    </xdr:to>
    <xdr:cxnSp macro="">
      <xdr:nvCxnSpPr>
        <xdr:cNvPr id="5" name="AutoShape 4">
          <a:extLst>
            <a:ext uri="{FF2B5EF4-FFF2-40B4-BE49-F238E27FC236}">
              <a16:creationId xmlns:a16="http://schemas.microsoft.com/office/drawing/2014/main" id="{20DEBC34-3DD7-4083-B70C-D1AF68F3A578}"/>
            </a:ext>
          </a:extLst>
        </xdr:cNvPr>
        <xdr:cNvCxnSpPr>
          <a:cxnSpLocks noChangeShapeType="1"/>
        </xdr:cNvCxnSpPr>
      </xdr:nvCxnSpPr>
      <xdr:spPr bwMode="auto">
        <a:xfrm>
          <a:off x="0" y="1952625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140</xdr:row>
      <xdr:rowOff>0</xdr:rowOff>
    </xdr:from>
    <xdr:to>
      <xdr:col>2</xdr:col>
      <xdr:colOff>9525</xdr:colOff>
      <xdr:row>142</xdr:row>
      <xdr:rowOff>0</xdr:rowOff>
    </xdr:to>
    <xdr:cxnSp macro="">
      <xdr:nvCxnSpPr>
        <xdr:cNvPr id="6" name="AutoShape 5">
          <a:extLst>
            <a:ext uri="{FF2B5EF4-FFF2-40B4-BE49-F238E27FC236}">
              <a16:creationId xmlns:a16="http://schemas.microsoft.com/office/drawing/2014/main" id="{CF954BDC-A97A-4516-A292-F75F5E8042F1}"/>
            </a:ext>
          </a:extLst>
        </xdr:cNvPr>
        <xdr:cNvCxnSpPr>
          <a:cxnSpLocks noChangeShapeType="1"/>
        </xdr:cNvCxnSpPr>
      </xdr:nvCxnSpPr>
      <xdr:spPr bwMode="auto">
        <a:xfrm>
          <a:off x="0" y="3333750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159</xdr:row>
      <xdr:rowOff>0</xdr:rowOff>
    </xdr:from>
    <xdr:to>
      <xdr:col>2</xdr:col>
      <xdr:colOff>9525</xdr:colOff>
      <xdr:row>161</xdr:row>
      <xdr:rowOff>0</xdr:rowOff>
    </xdr:to>
    <xdr:cxnSp macro="">
      <xdr:nvCxnSpPr>
        <xdr:cNvPr id="7" name="AutoShape 6">
          <a:extLst>
            <a:ext uri="{FF2B5EF4-FFF2-40B4-BE49-F238E27FC236}">
              <a16:creationId xmlns:a16="http://schemas.microsoft.com/office/drawing/2014/main" id="{9193814B-761B-40AD-8D3E-D19C01A9DD27}"/>
            </a:ext>
          </a:extLst>
        </xdr:cNvPr>
        <xdr:cNvCxnSpPr>
          <a:cxnSpLocks noChangeShapeType="1"/>
        </xdr:cNvCxnSpPr>
      </xdr:nvCxnSpPr>
      <xdr:spPr bwMode="auto">
        <a:xfrm>
          <a:off x="0" y="3786187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217</xdr:row>
      <xdr:rowOff>0</xdr:rowOff>
    </xdr:from>
    <xdr:to>
      <xdr:col>2</xdr:col>
      <xdr:colOff>9525</xdr:colOff>
      <xdr:row>219</xdr:row>
      <xdr:rowOff>0</xdr:rowOff>
    </xdr:to>
    <xdr:cxnSp macro="">
      <xdr:nvCxnSpPr>
        <xdr:cNvPr id="8" name="AutoShape 7">
          <a:extLst>
            <a:ext uri="{FF2B5EF4-FFF2-40B4-BE49-F238E27FC236}">
              <a16:creationId xmlns:a16="http://schemas.microsoft.com/office/drawing/2014/main" id="{B150A007-E150-49DA-B0E2-2F13B2E2EBAC}"/>
            </a:ext>
          </a:extLst>
        </xdr:cNvPr>
        <xdr:cNvCxnSpPr>
          <a:cxnSpLocks noChangeShapeType="1"/>
        </xdr:cNvCxnSpPr>
      </xdr:nvCxnSpPr>
      <xdr:spPr bwMode="auto">
        <a:xfrm>
          <a:off x="0" y="5167312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236</xdr:row>
      <xdr:rowOff>0</xdr:rowOff>
    </xdr:from>
    <xdr:to>
      <xdr:col>2</xdr:col>
      <xdr:colOff>9525</xdr:colOff>
      <xdr:row>238</xdr:row>
      <xdr:rowOff>0</xdr:rowOff>
    </xdr:to>
    <xdr:cxnSp macro="">
      <xdr:nvCxnSpPr>
        <xdr:cNvPr id="9" name="AutoShape 8">
          <a:extLst>
            <a:ext uri="{FF2B5EF4-FFF2-40B4-BE49-F238E27FC236}">
              <a16:creationId xmlns:a16="http://schemas.microsoft.com/office/drawing/2014/main" id="{D317F253-0CD6-42C5-8B07-BF27EB8F6B3B}"/>
            </a:ext>
          </a:extLst>
        </xdr:cNvPr>
        <xdr:cNvCxnSpPr>
          <a:cxnSpLocks noChangeShapeType="1"/>
        </xdr:cNvCxnSpPr>
      </xdr:nvCxnSpPr>
      <xdr:spPr bwMode="auto">
        <a:xfrm>
          <a:off x="0" y="5619750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294</xdr:row>
      <xdr:rowOff>0</xdr:rowOff>
    </xdr:from>
    <xdr:to>
      <xdr:col>2</xdr:col>
      <xdr:colOff>9525</xdr:colOff>
      <xdr:row>296</xdr:row>
      <xdr:rowOff>0</xdr:rowOff>
    </xdr:to>
    <xdr:cxnSp macro="">
      <xdr:nvCxnSpPr>
        <xdr:cNvPr id="10" name="AutoShape 9">
          <a:extLst>
            <a:ext uri="{FF2B5EF4-FFF2-40B4-BE49-F238E27FC236}">
              <a16:creationId xmlns:a16="http://schemas.microsoft.com/office/drawing/2014/main" id="{7D289CE6-B27D-414A-84B3-73B8F4B5BD6C}"/>
            </a:ext>
          </a:extLst>
        </xdr:cNvPr>
        <xdr:cNvCxnSpPr>
          <a:cxnSpLocks noChangeShapeType="1"/>
        </xdr:cNvCxnSpPr>
      </xdr:nvCxnSpPr>
      <xdr:spPr bwMode="auto">
        <a:xfrm>
          <a:off x="0" y="7000875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313</xdr:row>
      <xdr:rowOff>0</xdr:rowOff>
    </xdr:from>
    <xdr:to>
      <xdr:col>2</xdr:col>
      <xdr:colOff>9525</xdr:colOff>
      <xdr:row>315</xdr:row>
      <xdr:rowOff>0</xdr:rowOff>
    </xdr:to>
    <xdr:cxnSp macro="">
      <xdr:nvCxnSpPr>
        <xdr:cNvPr id="11" name="AutoShape 10">
          <a:extLst>
            <a:ext uri="{FF2B5EF4-FFF2-40B4-BE49-F238E27FC236}">
              <a16:creationId xmlns:a16="http://schemas.microsoft.com/office/drawing/2014/main" id="{8D1E33D1-CB40-43B0-B6B5-1D7EABDF0819}"/>
            </a:ext>
          </a:extLst>
        </xdr:cNvPr>
        <xdr:cNvCxnSpPr>
          <a:cxnSpLocks noChangeShapeType="1"/>
        </xdr:cNvCxnSpPr>
      </xdr:nvCxnSpPr>
      <xdr:spPr bwMode="auto">
        <a:xfrm>
          <a:off x="0" y="7453312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371</xdr:row>
      <xdr:rowOff>0</xdr:rowOff>
    </xdr:from>
    <xdr:to>
      <xdr:col>2</xdr:col>
      <xdr:colOff>9525</xdr:colOff>
      <xdr:row>373</xdr:row>
      <xdr:rowOff>0</xdr:rowOff>
    </xdr:to>
    <xdr:cxnSp macro="">
      <xdr:nvCxnSpPr>
        <xdr:cNvPr id="12" name="AutoShape 11">
          <a:extLst>
            <a:ext uri="{FF2B5EF4-FFF2-40B4-BE49-F238E27FC236}">
              <a16:creationId xmlns:a16="http://schemas.microsoft.com/office/drawing/2014/main" id="{3D0A0C13-AB56-4F58-B30B-6944BB1D6ABC}"/>
            </a:ext>
          </a:extLst>
        </xdr:cNvPr>
        <xdr:cNvCxnSpPr>
          <a:cxnSpLocks noChangeShapeType="1"/>
        </xdr:cNvCxnSpPr>
      </xdr:nvCxnSpPr>
      <xdr:spPr bwMode="auto">
        <a:xfrm>
          <a:off x="0" y="88344375"/>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390</xdr:row>
      <xdr:rowOff>0</xdr:rowOff>
    </xdr:from>
    <xdr:to>
      <xdr:col>2</xdr:col>
      <xdr:colOff>9525</xdr:colOff>
      <xdr:row>392</xdr:row>
      <xdr:rowOff>0</xdr:rowOff>
    </xdr:to>
    <xdr:cxnSp macro="">
      <xdr:nvCxnSpPr>
        <xdr:cNvPr id="13" name="AutoShape 12">
          <a:extLst>
            <a:ext uri="{FF2B5EF4-FFF2-40B4-BE49-F238E27FC236}">
              <a16:creationId xmlns:a16="http://schemas.microsoft.com/office/drawing/2014/main" id="{C19CD28C-1D34-4FB6-A8AA-3B93268768BB}"/>
            </a:ext>
          </a:extLst>
        </xdr:cNvPr>
        <xdr:cNvCxnSpPr>
          <a:cxnSpLocks noChangeShapeType="1"/>
        </xdr:cNvCxnSpPr>
      </xdr:nvCxnSpPr>
      <xdr:spPr bwMode="auto">
        <a:xfrm>
          <a:off x="0" y="9286875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448</xdr:row>
      <xdr:rowOff>0</xdr:rowOff>
    </xdr:from>
    <xdr:to>
      <xdr:col>2</xdr:col>
      <xdr:colOff>9525</xdr:colOff>
      <xdr:row>450</xdr:row>
      <xdr:rowOff>0</xdr:rowOff>
    </xdr:to>
    <xdr:cxnSp macro="">
      <xdr:nvCxnSpPr>
        <xdr:cNvPr id="14" name="AutoShape 13">
          <a:extLst>
            <a:ext uri="{FF2B5EF4-FFF2-40B4-BE49-F238E27FC236}">
              <a16:creationId xmlns:a16="http://schemas.microsoft.com/office/drawing/2014/main" id="{FD0E0FA3-1E70-4CD4-AFB6-D11E392F5DAB}"/>
            </a:ext>
          </a:extLst>
        </xdr:cNvPr>
        <xdr:cNvCxnSpPr>
          <a:cxnSpLocks noChangeShapeType="1"/>
        </xdr:cNvCxnSpPr>
      </xdr:nvCxnSpPr>
      <xdr:spPr bwMode="auto">
        <a:xfrm>
          <a:off x="0" y="106680000"/>
          <a:ext cx="1381125" cy="47625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0</xdr:row>
      <xdr:rowOff>0</xdr:rowOff>
    </xdr:from>
    <xdr:to>
      <xdr:col>2</xdr:col>
      <xdr:colOff>9525</xdr:colOff>
      <xdr:row>0</xdr:row>
      <xdr:rowOff>0</xdr:rowOff>
    </xdr:to>
    <xdr:cxnSp macro="">
      <xdr:nvCxnSpPr>
        <xdr:cNvPr id="15" name="AutoShape 14">
          <a:extLst>
            <a:ext uri="{FF2B5EF4-FFF2-40B4-BE49-F238E27FC236}">
              <a16:creationId xmlns:a16="http://schemas.microsoft.com/office/drawing/2014/main" id="{E612BD3D-D71E-4464-A64A-E682CB2B93BB}"/>
            </a:ext>
          </a:extLst>
        </xdr:cNvPr>
        <xdr:cNvCxnSpPr>
          <a:cxnSpLocks noChangeShapeType="1"/>
        </xdr:cNvCxnSpPr>
      </xdr:nvCxnSpPr>
      <xdr:spPr bwMode="auto">
        <a:xfrm>
          <a:off x="0" y="0"/>
          <a:ext cx="1381125" cy="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0</xdr:row>
      <xdr:rowOff>0</xdr:rowOff>
    </xdr:from>
    <xdr:to>
      <xdr:col>2</xdr:col>
      <xdr:colOff>9525</xdr:colOff>
      <xdr:row>0</xdr:row>
      <xdr:rowOff>0</xdr:rowOff>
    </xdr:to>
    <xdr:cxnSp macro="">
      <xdr:nvCxnSpPr>
        <xdr:cNvPr id="16" name="AutoShape 16">
          <a:extLst>
            <a:ext uri="{FF2B5EF4-FFF2-40B4-BE49-F238E27FC236}">
              <a16:creationId xmlns:a16="http://schemas.microsoft.com/office/drawing/2014/main" id="{0D3CA343-B583-49CF-8B79-EC30F3298F92}"/>
            </a:ext>
          </a:extLst>
        </xdr:cNvPr>
        <xdr:cNvCxnSpPr>
          <a:cxnSpLocks noChangeShapeType="1"/>
        </xdr:cNvCxnSpPr>
      </xdr:nvCxnSpPr>
      <xdr:spPr bwMode="auto">
        <a:xfrm>
          <a:off x="0" y="0"/>
          <a:ext cx="1381125" cy="0"/>
        </a:xfrm>
        <a:prstGeom prst="straightConnector1">
          <a:avLst/>
        </a:prstGeom>
        <a:noFill/>
        <a:ln w="190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10</xdr:row>
      <xdr:rowOff>12700</xdr:rowOff>
    </xdr:from>
    <xdr:to>
      <xdr:col>15</xdr:col>
      <xdr:colOff>149225</xdr:colOff>
      <xdr:row>30</xdr:row>
      <xdr:rowOff>2700</xdr:rowOff>
    </xdr:to>
    <xdr:graphicFrame macro="">
      <xdr:nvGraphicFramePr>
        <xdr:cNvPr id="2" name="グラフ 1">
          <a:extLst>
            <a:ext uri="{FF2B5EF4-FFF2-40B4-BE49-F238E27FC236}">
              <a16:creationId xmlns:a16="http://schemas.microsoft.com/office/drawing/2014/main" id="{6FFD8AD5-B37E-4DC8-ADC1-23C473F8C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0.95375</cdr:x>
      <cdr:y>0.95284</cdr:y>
    </cdr:from>
    <cdr:to>
      <cdr:x>0.95375</cdr:x>
      <cdr:y>0.95333</cdr:y>
    </cdr:to>
    <cdr:sp macro="" textlink="">
      <cdr:nvSpPr>
        <cdr:cNvPr id="4097" name="Text Box 1"/>
        <cdr:cNvSpPr txBox="1">
          <a:spLocks xmlns:a="http://schemas.openxmlformats.org/drawingml/2006/main" noChangeArrowheads="1"/>
        </cdr:cNvSpPr>
      </cdr:nvSpPr>
      <cdr:spPr bwMode="auto">
        <a:xfrm xmlns:a="http://schemas.openxmlformats.org/drawingml/2006/main">
          <a:off x="9217872" y="3295650"/>
          <a:ext cx="438946" cy="1905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200" b="0" i="0" u="none" strike="noStrike" baseline="0">
              <a:solidFill>
                <a:srgbClr val="000000"/>
              </a:solidFill>
              <a:latin typeface="ＭＳ Ｐゴシック"/>
              <a:ea typeface="ＭＳ Ｐゴシック"/>
            </a:rPr>
            <a:t>（年）</a:t>
          </a:r>
          <a:endParaRPr lang="ja-JP" altLang="en-US" sz="1200"/>
        </a:p>
      </cdr:txBody>
    </cdr:sp>
  </cdr:relSizeAnchor>
  <cdr:relSizeAnchor xmlns:cdr="http://schemas.openxmlformats.org/drawingml/2006/chartDrawing">
    <cdr:from>
      <cdr:x>0.00249</cdr:x>
      <cdr:y>0.07535</cdr:y>
    </cdr:from>
    <cdr:to>
      <cdr:x>0.10431</cdr:x>
      <cdr:y>0.13957</cdr:y>
    </cdr:to>
    <cdr:sp macro="" textlink="">
      <cdr:nvSpPr>
        <cdr:cNvPr id="4098" name="Text Box 2"/>
        <cdr:cNvSpPr txBox="1">
          <a:spLocks xmlns:a="http://schemas.openxmlformats.org/drawingml/2006/main" noChangeArrowheads="1"/>
        </cdr:cNvSpPr>
      </cdr:nvSpPr>
      <cdr:spPr bwMode="auto">
        <a:xfrm xmlns:a="http://schemas.openxmlformats.org/drawingml/2006/main">
          <a:off x="24951" y="264285"/>
          <a:ext cx="1020266" cy="221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（人）（世帯）</a:t>
          </a:r>
          <a:endParaRPr lang="ja-JP" altLang="en-US" sz="1200"/>
        </a:p>
      </cdr:txBody>
    </cdr:sp>
  </cdr:relSizeAnchor>
  <cdr:relSizeAnchor xmlns:cdr="http://schemas.openxmlformats.org/drawingml/2006/chartDrawing">
    <cdr:from>
      <cdr:x>0.8652</cdr:x>
      <cdr:y>0.0715</cdr:y>
    </cdr:from>
    <cdr:to>
      <cdr:x>0.9857</cdr:x>
      <cdr:y>0.13957</cdr:y>
    </cdr:to>
    <cdr:sp macro="" textlink="">
      <cdr:nvSpPr>
        <cdr:cNvPr id="4099" name="Text Box 3"/>
        <cdr:cNvSpPr txBox="1">
          <a:spLocks xmlns:a="http://schemas.openxmlformats.org/drawingml/2006/main" noChangeArrowheads="1"/>
        </cdr:cNvSpPr>
      </cdr:nvSpPr>
      <cdr:spPr bwMode="auto">
        <a:xfrm xmlns:a="http://schemas.openxmlformats.org/drawingml/2006/main">
          <a:off x="8452550" y="244475"/>
          <a:ext cx="1177225" cy="2327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200" b="0" i="0" u="none" strike="noStrike" baseline="0">
              <a:solidFill>
                <a:srgbClr val="000000"/>
              </a:solidFill>
              <a:latin typeface="ＭＳ Ｐゴシック" pitchFamily="50" charset="-128"/>
              <a:ea typeface="ＭＳ Ｐゴシック" pitchFamily="50" charset="-128"/>
            </a:rPr>
            <a:t>（人口／世帯数）</a:t>
          </a:r>
          <a:endParaRPr lang="ja-JP" altLang="en-US" sz="1200">
            <a:latin typeface="ＭＳ Ｐゴシック" pitchFamily="50" charset="-128"/>
            <a:ea typeface="ＭＳ Ｐゴシック" pitchFamily="50" charset="-128"/>
          </a:endParaRPr>
        </a:p>
      </cdr:txBody>
    </cdr:sp>
  </cdr:relSizeAnchor>
  <cdr:relSizeAnchor xmlns:cdr="http://schemas.openxmlformats.org/drawingml/2006/chartDrawing">
    <cdr:from>
      <cdr:x>0.90803</cdr:x>
      <cdr:y>0.92688</cdr:y>
    </cdr:from>
    <cdr:to>
      <cdr:x>0.97222</cdr:x>
      <cdr:y>0.97577</cdr:y>
    </cdr:to>
    <cdr:sp macro="" textlink="">
      <cdr:nvSpPr>
        <cdr:cNvPr id="2" name="Text Box 2"/>
        <cdr:cNvSpPr txBox="1">
          <a:spLocks xmlns:a="http://schemas.openxmlformats.org/drawingml/2006/main" noChangeArrowheads="1"/>
        </cdr:cNvSpPr>
      </cdr:nvSpPr>
      <cdr:spPr bwMode="auto">
        <a:xfrm xmlns:a="http://schemas.openxmlformats.org/drawingml/2006/main">
          <a:off x="8718199" y="3286722"/>
          <a:ext cx="616301" cy="173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200" b="0" i="0" u="none" strike="noStrike" baseline="0">
              <a:solidFill>
                <a:srgbClr val="000000"/>
              </a:solidFill>
              <a:latin typeface="ＭＳ Ｐゴシック"/>
              <a:ea typeface="ＭＳ Ｐゴシック"/>
            </a:rPr>
            <a:t>（年）</a:t>
          </a:r>
          <a:endParaRPr lang="ja-JP" altLang="en-US" sz="1200"/>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38100</xdr:colOff>
      <xdr:row>10</xdr:row>
      <xdr:rowOff>0</xdr:rowOff>
    </xdr:from>
    <xdr:to>
      <xdr:col>15</xdr:col>
      <xdr:colOff>38100</xdr:colOff>
      <xdr:row>29</xdr:row>
      <xdr:rowOff>161925</xdr:rowOff>
    </xdr:to>
    <xdr:graphicFrame macro="">
      <xdr:nvGraphicFramePr>
        <xdr:cNvPr id="2" name="グラフ 1">
          <a:extLst>
            <a:ext uri="{FF2B5EF4-FFF2-40B4-BE49-F238E27FC236}">
              <a16:creationId xmlns:a16="http://schemas.microsoft.com/office/drawing/2014/main" id="{307ED788-E9FF-4C9D-88CC-0EFFAB91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0.02196</cdr:x>
      <cdr:y>0.06372</cdr:y>
    </cdr:from>
    <cdr:to>
      <cdr:x>0.08615</cdr:x>
      <cdr:y>0.10799</cdr:y>
    </cdr:to>
    <cdr:sp macro="" textlink="">
      <cdr:nvSpPr>
        <cdr:cNvPr id="2" name="Text Box 2"/>
        <cdr:cNvSpPr txBox="1">
          <a:spLocks xmlns:a="http://schemas.openxmlformats.org/drawingml/2006/main" noChangeArrowheads="1"/>
        </cdr:cNvSpPr>
      </cdr:nvSpPr>
      <cdr:spPr bwMode="auto">
        <a:xfrm xmlns:a="http://schemas.openxmlformats.org/drawingml/2006/main">
          <a:off x="212725" y="212725"/>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676275</xdr:colOff>
      <xdr:row>10</xdr:row>
      <xdr:rowOff>9525</xdr:rowOff>
    </xdr:from>
    <xdr:to>
      <xdr:col>14</xdr:col>
      <xdr:colOff>676275</xdr:colOff>
      <xdr:row>30</xdr:row>
      <xdr:rowOff>0</xdr:rowOff>
    </xdr:to>
    <xdr:graphicFrame macro="">
      <xdr:nvGraphicFramePr>
        <xdr:cNvPr id="3" name="グラフ 2">
          <a:extLst>
            <a:ext uri="{FF2B5EF4-FFF2-40B4-BE49-F238E27FC236}">
              <a16:creationId xmlns:a16="http://schemas.microsoft.com/office/drawing/2014/main" id="{371C68DA-289B-4726-B670-151AB6B0F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0.02564</cdr:x>
      <cdr:y>0.08736</cdr:y>
    </cdr:from>
    <cdr:to>
      <cdr:x>0.1015</cdr:x>
      <cdr:y>0.14277</cdr:y>
    </cdr:to>
    <cdr:sp macro="" textlink="">
      <cdr:nvSpPr>
        <cdr:cNvPr id="2" name="Text Box 2"/>
        <cdr:cNvSpPr txBox="1">
          <a:spLocks xmlns:a="http://schemas.openxmlformats.org/drawingml/2006/main" noChangeArrowheads="1"/>
        </cdr:cNvSpPr>
      </cdr:nvSpPr>
      <cdr:spPr bwMode="auto">
        <a:xfrm xmlns:a="http://schemas.openxmlformats.org/drawingml/2006/main">
          <a:off x="193675" y="241300"/>
          <a:ext cx="573024" cy="1530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a:t>
          </a:r>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F9171-FCA7-4312-A819-9D8FB5645393}">
  <sheetPr codeName="Sheet1">
    <pageSetUpPr fitToPage="1"/>
  </sheetPr>
  <dimension ref="A1:I17"/>
  <sheetViews>
    <sheetView showGridLines="0" tabSelected="1" zoomScaleNormal="100" workbookViewId="0"/>
  </sheetViews>
  <sheetFormatPr defaultColWidth="12.83203125" defaultRowHeight="9.5"/>
  <cols>
    <col min="1" max="1" width="0.83203125" style="2" customWidth="1"/>
    <col min="2" max="2" width="13.08203125" style="30" customWidth="1"/>
    <col min="3" max="3" width="0.83203125" style="30" customWidth="1"/>
    <col min="4" max="4" width="13.58203125" style="30" customWidth="1"/>
    <col min="5" max="8" width="14.33203125" style="30" customWidth="1"/>
    <col min="9" max="256" width="12.83203125" style="2"/>
    <col min="257" max="257" width="0.83203125" style="2" customWidth="1"/>
    <col min="258" max="258" width="13.08203125" style="2" customWidth="1"/>
    <col min="259" max="259" width="0.83203125" style="2" customWidth="1"/>
    <col min="260" max="260" width="13.58203125" style="2" customWidth="1"/>
    <col min="261" max="264" width="14.33203125" style="2" customWidth="1"/>
    <col min="265" max="512" width="12.83203125" style="2"/>
    <col min="513" max="513" width="0.83203125" style="2" customWidth="1"/>
    <col min="514" max="514" width="13.08203125" style="2" customWidth="1"/>
    <col min="515" max="515" width="0.83203125" style="2" customWidth="1"/>
    <col min="516" max="516" width="13.58203125" style="2" customWidth="1"/>
    <col min="517" max="520" width="14.33203125" style="2" customWidth="1"/>
    <col min="521" max="768" width="12.83203125" style="2"/>
    <col min="769" max="769" width="0.83203125" style="2" customWidth="1"/>
    <col min="770" max="770" width="13.08203125" style="2" customWidth="1"/>
    <col min="771" max="771" width="0.83203125" style="2" customWidth="1"/>
    <col min="772" max="772" width="13.58203125" style="2" customWidth="1"/>
    <col min="773" max="776" width="14.33203125" style="2" customWidth="1"/>
    <col min="777" max="1024" width="12.83203125" style="2"/>
    <col min="1025" max="1025" width="0.83203125" style="2" customWidth="1"/>
    <col min="1026" max="1026" width="13.08203125" style="2" customWidth="1"/>
    <col min="1027" max="1027" width="0.83203125" style="2" customWidth="1"/>
    <col min="1028" max="1028" width="13.58203125" style="2" customWidth="1"/>
    <col min="1029" max="1032" width="14.33203125" style="2" customWidth="1"/>
    <col min="1033" max="1280" width="12.83203125" style="2"/>
    <col min="1281" max="1281" width="0.83203125" style="2" customWidth="1"/>
    <col min="1282" max="1282" width="13.08203125" style="2" customWidth="1"/>
    <col min="1283" max="1283" width="0.83203125" style="2" customWidth="1"/>
    <col min="1284" max="1284" width="13.58203125" style="2" customWidth="1"/>
    <col min="1285" max="1288" width="14.33203125" style="2" customWidth="1"/>
    <col min="1289" max="1536" width="12.83203125" style="2"/>
    <col min="1537" max="1537" width="0.83203125" style="2" customWidth="1"/>
    <col min="1538" max="1538" width="13.08203125" style="2" customWidth="1"/>
    <col min="1539" max="1539" width="0.83203125" style="2" customWidth="1"/>
    <col min="1540" max="1540" width="13.58203125" style="2" customWidth="1"/>
    <col min="1541" max="1544" width="14.33203125" style="2" customWidth="1"/>
    <col min="1545" max="1792" width="12.83203125" style="2"/>
    <col min="1793" max="1793" width="0.83203125" style="2" customWidth="1"/>
    <col min="1794" max="1794" width="13.08203125" style="2" customWidth="1"/>
    <col min="1795" max="1795" width="0.83203125" style="2" customWidth="1"/>
    <col min="1796" max="1796" width="13.58203125" style="2" customWidth="1"/>
    <col min="1797" max="1800" width="14.33203125" style="2" customWidth="1"/>
    <col min="1801" max="2048" width="12.83203125" style="2"/>
    <col min="2049" max="2049" width="0.83203125" style="2" customWidth="1"/>
    <col min="2050" max="2050" width="13.08203125" style="2" customWidth="1"/>
    <col min="2051" max="2051" width="0.83203125" style="2" customWidth="1"/>
    <col min="2052" max="2052" width="13.58203125" style="2" customWidth="1"/>
    <col min="2053" max="2056" width="14.33203125" style="2" customWidth="1"/>
    <col min="2057" max="2304" width="12.83203125" style="2"/>
    <col min="2305" max="2305" width="0.83203125" style="2" customWidth="1"/>
    <col min="2306" max="2306" width="13.08203125" style="2" customWidth="1"/>
    <col min="2307" max="2307" width="0.83203125" style="2" customWidth="1"/>
    <col min="2308" max="2308" width="13.58203125" style="2" customWidth="1"/>
    <col min="2309" max="2312" width="14.33203125" style="2" customWidth="1"/>
    <col min="2313" max="2560" width="12.83203125" style="2"/>
    <col min="2561" max="2561" width="0.83203125" style="2" customWidth="1"/>
    <col min="2562" max="2562" width="13.08203125" style="2" customWidth="1"/>
    <col min="2563" max="2563" width="0.83203125" style="2" customWidth="1"/>
    <col min="2564" max="2564" width="13.58203125" style="2" customWidth="1"/>
    <col min="2565" max="2568" width="14.33203125" style="2" customWidth="1"/>
    <col min="2569" max="2816" width="12.83203125" style="2"/>
    <col min="2817" max="2817" width="0.83203125" style="2" customWidth="1"/>
    <col min="2818" max="2818" width="13.08203125" style="2" customWidth="1"/>
    <col min="2819" max="2819" width="0.83203125" style="2" customWidth="1"/>
    <col min="2820" max="2820" width="13.58203125" style="2" customWidth="1"/>
    <col min="2821" max="2824" width="14.33203125" style="2" customWidth="1"/>
    <col min="2825" max="3072" width="12.83203125" style="2"/>
    <col min="3073" max="3073" width="0.83203125" style="2" customWidth="1"/>
    <col min="3074" max="3074" width="13.08203125" style="2" customWidth="1"/>
    <col min="3075" max="3075" width="0.83203125" style="2" customWidth="1"/>
    <col min="3076" max="3076" width="13.58203125" style="2" customWidth="1"/>
    <col min="3077" max="3080" width="14.33203125" style="2" customWidth="1"/>
    <col min="3081" max="3328" width="12.83203125" style="2"/>
    <col min="3329" max="3329" width="0.83203125" style="2" customWidth="1"/>
    <col min="3330" max="3330" width="13.08203125" style="2" customWidth="1"/>
    <col min="3331" max="3331" width="0.83203125" style="2" customWidth="1"/>
    <col min="3332" max="3332" width="13.58203125" style="2" customWidth="1"/>
    <col min="3333" max="3336" width="14.33203125" style="2" customWidth="1"/>
    <col min="3337" max="3584" width="12.83203125" style="2"/>
    <col min="3585" max="3585" width="0.83203125" style="2" customWidth="1"/>
    <col min="3586" max="3586" width="13.08203125" style="2" customWidth="1"/>
    <col min="3587" max="3587" width="0.83203125" style="2" customWidth="1"/>
    <col min="3588" max="3588" width="13.58203125" style="2" customWidth="1"/>
    <col min="3589" max="3592" width="14.33203125" style="2" customWidth="1"/>
    <col min="3593" max="3840" width="12.83203125" style="2"/>
    <col min="3841" max="3841" width="0.83203125" style="2" customWidth="1"/>
    <col min="3842" max="3842" width="13.08203125" style="2" customWidth="1"/>
    <col min="3843" max="3843" width="0.83203125" style="2" customWidth="1"/>
    <col min="3844" max="3844" width="13.58203125" style="2" customWidth="1"/>
    <col min="3845" max="3848" width="14.33203125" style="2" customWidth="1"/>
    <col min="3849" max="4096" width="12.83203125" style="2"/>
    <col min="4097" max="4097" width="0.83203125" style="2" customWidth="1"/>
    <col min="4098" max="4098" width="13.08203125" style="2" customWidth="1"/>
    <col min="4099" max="4099" width="0.83203125" style="2" customWidth="1"/>
    <col min="4100" max="4100" width="13.58203125" style="2" customWidth="1"/>
    <col min="4101" max="4104" width="14.33203125" style="2" customWidth="1"/>
    <col min="4105" max="4352" width="12.83203125" style="2"/>
    <col min="4353" max="4353" width="0.83203125" style="2" customWidth="1"/>
    <col min="4354" max="4354" width="13.08203125" style="2" customWidth="1"/>
    <col min="4355" max="4355" width="0.83203125" style="2" customWidth="1"/>
    <col min="4356" max="4356" width="13.58203125" style="2" customWidth="1"/>
    <col min="4357" max="4360" width="14.33203125" style="2" customWidth="1"/>
    <col min="4361" max="4608" width="12.83203125" style="2"/>
    <col min="4609" max="4609" width="0.83203125" style="2" customWidth="1"/>
    <col min="4610" max="4610" width="13.08203125" style="2" customWidth="1"/>
    <col min="4611" max="4611" width="0.83203125" style="2" customWidth="1"/>
    <col min="4612" max="4612" width="13.58203125" style="2" customWidth="1"/>
    <col min="4613" max="4616" width="14.33203125" style="2" customWidth="1"/>
    <col min="4617" max="4864" width="12.83203125" style="2"/>
    <col min="4865" max="4865" width="0.83203125" style="2" customWidth="1"/>
    <col min="4866" max="4866" width="13.08203125" style="2" customWidth="1"/>
    <col min="4867" max="4867" width="0.83203125" style="2" customWidth="1"/>
    <col min="4868" max="4868" width="13.58203125" style="2" customWidth="1"/>
    <col min="4869" max="4872" width="14.33203125" style="2" customWidth="1"/>
    <col min="4873" max="5120" width="12.83203125" style="2"/>
    <col min="5121" max="5121" width="0.83203125" style="2" customWidth="1"/>
    <col min="5122" max="5122" width="13.08203125" style="2" customWidth="1"/>
    <col min="5123" max="5123" width="0.83203125" style="2" customWidth="1"/>
    <col min="5124" max="5124" width="13.58203125" style="2" customWidth="1"/>
    <col min="5125" max="5128" width="14.33203125" style="2" customWidth="1"/>
    <col min="5129" max="5376" width="12.83203125" style="2"/>
    <col min="5377" max="5377" width="0.83203125" style="2" customWidth="1"/>
    <col min="5378" max="5378" width="13.08203125" style="2" customWidth="1"/>
    <col min="5379" max="5379" width="0.83203125" style="2" customWidth="1"/>
    <col min="5380" max="5380" width="13.58203125" style="2" customWidth="1"/>
    <col min="5381" max="5384" width="14.33203125" style="2" customWidth="1"/>
    <col min="5385" max="5632" width="12.83203125" style="2"/>
    <col min="5633" max="5633" width="0.83203125" style="2" customWidth="1"/>
    <col min="5634" max="5634" width="13.08203125" style="2" customWidth="1"/>
    <col min="5635" max="5635" width="0.83203125" style="2" customWidth="1"/>
    <col min="5636" max="5636" width="13.58203125" style="2" customWidth="1"/>
    <col min="5637" max="5640" width="14.33203125" style="2" customWidth="1"/>
    <col min="5641" max="5888" width="12.83203125" style="2"/>
    <col min="5889" max="5889" width="0.83203125" style="2" customWidth="1"/>
    <col min="5890" max="5890" width="13.08203125" style="2" customWidth="1"/>
    <col min="5891" max="5891" width="0.83203125" style="2" customWidth="1"/>
    <col min="5892" max="5892" width="13.58203125" style="2" customWidth="1"/>
    <col min="5893" max="5896" width="14.33203125" style="2" customWidth="1"/>
    <col min="5897" max="6144" width="12.83203125" style="2"/>
    <col min="6145" max="6145" width="0.83203125" style="2" customWidth="1"/>
    <col min="6146" max="6146" width="13.08203125" style="2" customWidth="1"/>
    <col min="6147" max="6147" width="0.83203125" style="2" customWidth="1"/>
    <col min="6148" max="6148" width="13.58203125" style="2" customWidth="1"/>
    <col min="6149" max="6152" width="14.33203125" style="2" customWidth="1"/>
    <col min="6153" max="6400" width="12.83203125" style="2"/>
    <col min="6401" max="6401" width="0.83203125" style="2" customWidth="1"/>
    <col min="6402" max="6402" width="13.08203125" style="2" customWidth="1"/>
    <col min="6403" max="6403" width="0.83203125" style="2" customWidth="1"/>
    <col min="6404" max="6404" width="13.58203125" style="2" customWidth="1"/>
    <col min="6405" max="6408" width="14.33203125" style="2" customWidth="1"/>
    <col min="6409" max="6656" width="12.83203125" style="2"/>
    <col min="6657" max="6657" width="0.83203125" style="2" customWidth="1"/>
    <col min="6658" max="6658" width="13.08203125" style="2" customWidth="1"/>
    <col min="6659" max="6659" width="0.83203125" style="2" customWidth="1"/>
    <col min="6660" max="6660" width="13.58203125" style="2" customWidth="1"/>
    <col min="6661" max="6664" width="14.33203125" style="2" customWidth="1"/>
    <col min="6665" max="6912" width="12.83203125" style="2"/>
    <col min="6913" max="6913" width="0.83203125" style="2" customWidth="1"/>
    <col min="6914" max="6914" width="13.08203125" style="2" customWidth="1"/>
    <col min="6915" max="6915" width="0.83203125" style="2" customWidth="1"/>
    <col min="6916" max="6916" width="13.58203125" style="2" customWidth="1"/>
    <col min="6917" max="6920" width="14.33203125" style="2" customWidth="1"/>
    <col min="6921" max="7168" width="12.83203125" style="2"/>
    <col min="7169" max="7169" width="0.83203125" style="2" customWidth="1"/>
    <col min="7170" max="7170" width="13.08203125" style="2" customWidth="1"/>
    <col min="7171" max="7171" width="0.83203125" style="2" customWidth="1"/>
    <col min="7172" max="7172" width="13.58203125" style="2" customWidth="1"/>
    <col min="7173" max="7176" width="14.33203125" style="2" customWidth="1"/>
    <col min="7177" max="7424" width="12.83203125" style="2"/>
    <col min="7425" max="7425" width="0.83203125" style="2" customWidth="1"/>
    <col min="7426" max="7426" width="13.08203125" style="2" customWidth="1"/>
    <col min="7427" max="7427" width="0.83203125" style="2" customWidth="1"/>
    <col min="7428" max="7428" width="13.58203125" style="2" customWidth="1"/>
    <col min="7429" max="7432" width="14.33203125" style="2" customWidth="1"/>
    <col min="7433" max="7680" width="12.83203125" style="2"/>
    <col min="7681" max="7681" width="0.83203125" style="2" customWidth="1"/>
    <col min="7682" max="7682" width="13.08203125" style="2" customWidth="1"/>
    <col min="7683" max="7683" width="0.83203125" style="2" customWidth="1"/>
    <col min="7684" max="7684" width="13.58203125" style="2" customWidth="1"/>
    <col min="7685" max="7688" width="14.33203125" style="2" customWidth="1"/>
    <col min="7689" max="7936" width="12.83203125" style="2"/>
    <col min="7937" max="7937" width="0.83203125" style="2" customWidth="1"/>
    <col min="7938" max="7938" width="13.08203125" style="2" customWidth="1"/>
    <col min="7939" max="7939" width="0.83203125" style="2" customWidth="1"/>
    <col min="7940" max="7940" width="13.58203125" style="2" customWidth="1"/>
    <col min="7941" max="7944" width="14.33203125" style="2" customWidth="1"/>
    <col min="7945" max="8192" width="12.83203125" style="2"/>
    <col min="8193" max="8193" width="0.83203125" style="2" customWidth="1"/>
    <col min="8194" max="8194" width="13.08203125" style="2" customWidth="1"/>
    <col min="8195" max="8195" width="0.83203125" style="2" customWidth="1"/>
    <col min="8196" max="8196" width="13.58203125" style="2" customWidth="1"/>
    <col min="8197" max="8200" width="14.33203125" style="2" customWidth="1"/>
    <col min="8201" max="8448" width="12.83203125" style="2"/>
    <col min="8449" max="8449" width="0.83203125" style="2" customWidth="1"/>
    <col min="8450" max="8450" width="13.08203125" style="2" customWidth="1"/>
    <col min="8451" max="8451" width="0.83203125" style="2" customWidth="1"/>
    <col min="8452" max="8452" width="13.58203125" style="2" customWidth="1"/>
    <col min="8453" max="8456" width="14.33203125" style="2" customWidth="1"/>
    <col min="8457" max="8704" width="12.83203125" style="2"/>
    <col min="8705" max="8705" width="0.83203125" style="2" customWidth="1"/>
    <col min="8706" max="8706" width="13.08203125" style="2" customWidth="1"/>
    <col min="8707" max="8707" width="0.83203125" style="2" customWidth="1"/>
    <col min="8708" max="8708" width="13.58203125" style="2" customWidth="1"/>
    <col min="8709" max="8712" width="14.33203125" style="2" customWidth="1"/>
    <col min="8713" max="8960" width="12.83203125" style="2"/>
    <col min="8961" max="8961" width="0.83203125" style="2" customWidth="1"/>
    <col min="8962" max="8962" width="13.08203125" style="2" customWidth="1"/>
    <col min="8963" max="8963" width="0.83203125" style="2" customWidth="1"/>
    <col min="8964" max="8964" width="13.58203125" style="2" customWidth="1"/>
    <col min="8965" max="8968" width="14.33203125" style="2" customWidth="1"/>
    <col min="8969" max="9216" width="12.83203125" style="2"/>
    <col min="9217" max="9217" width="0.83203125" style="2" customWidth="1"/>
    <col min="9218" max="9218" width="13.08203125" style="2" customWidth="1"/>
    <col min="9219" max="9219" width="0.83203125" style="2" customWidth="1"/>
    <col min="9220" max="9220" width="13.58203125" style="2" customWidth="1"/>
    <col min="9221" max="9224" width="14.33203125" style="2" customWidth="1"/>
    <col min="9225" max="9472" width="12.83203125" style="2"/>
    <col min="9473" max="9473" width="0.83203125" style="2" customWidth="1"/>
    <col min="9474" max="9474" width="13.08203125" style="2" customWidth="1"/>
    <col min="9475" max="9475" width="0.83203125" style="2" customWidth="1"/>
    <col min="9476" max="9476" width="13.58203125" style="2" customWidth="1"/>
    <col min="9477" max="9480" width="14.33203125" style="2" customWidth="1"/>
    <col min="9481" max="9728" width="12.83203125" style="2"/>
    <col min="9729" max="9729" width="0.83203125" style="2" customWidth="1"/>
    <col min="9730" max="9730" width="13.08203125" style="2" customWidth="1"/>
    <col min="9731" max="9731" width="0.83203125" style="2" customWidth="1"/>
    <col min="9732" max="9732" width="13.58203125" style="2" customWidth="1"/>
    <col min="9733" max="9736" width="14.33203125" style="2" customWidth="1"/>
    <col min="9737" max="9984" width="12.83203125" style="2"/>
    <col min="9985" max="9985" width="0.83203125" style="2" customWidth="1"/>
    <col min="9986" max="9986" width="13.08203125" style="2" customWidth="1"/>
    <col min="9987" max="9987" width="0.83203125" style="2" customWidth="1"/>
    <col min="9988" max="9988" width="13.58203125" style="2" customWidth="1"/>
    <col min="9989" max="9992" width="14.33203125" style="2" customWidth="1"/>
    <col min="9993" max="10240" width="12.83203125" style="2"/>
    <col min="10241" max="10241" width="0.83203125" style="2" customWidth="1"/>
    <col min="10242" max="10242" width="13.08203125" style="2" customWidth="1"/>
    <col min="10243" max="10243" width="0.83203125" style="2" customWidth="1"/>
    <col min="10244" max="10244" width="13.58203125" style="2" customWidth="1"/>
    <col min="10245" max="10248" width="14.33203125" style="2" customWidth="1"/>
    <col min="10249" max="10496" width="12.83203125" style="2"/>
    <col min="10497" max="10497" width="0.83203125" style="2" customWidth="1"/>
    <col min="10498" max="10498" width="13.08203125" style="2" customWidth="1"/>
    <col min="10499" max="10499" width="0.83203125" style="2" customWidth="1"/>
    <col min="10500" max="10500" width="13.58203125" style="2" customWidth="1"/>
    <col min="10501" max="10504" width="14.33203125" style="2" customWidth="1"/>
    <col min="10505" max="10752" width="12.83203125" style="2"/>
    <col min="10753" max="10753" width="0.83203125" style="2" customWidth="1"/>
    <col min="10754" max="10754" width="13.08203125" style="2" customWidth="1"/>
    <col min="10755" max="10755" width="0.83203125" style="2" customWidth="1"/>
    <col min="10756" max="10756" width="13.58203125" style="2" customWidth="1"/>
    <col min="10757" max="10760" width="14.33203125" style="2" customWidth="1"/>
    <col min="10761" max="11008" width="12.83203125" style="2"/>
    <col min="11009" max="11009" width="0.83203125" style="2" customWidth="1"/>
    <col min="11010" max="11010" width="13.08203125" style="2" customWidth="1"/>
    <col min="11011" max="11011" width="0.83203125" style="2" customWidth="1"/>
    <col min="11012" max="11012" width="13.58203125" style="2" customWidth="1"/>
    <col min="11013" max="11016" width="14.33203125" style="2" customWidth="1"/>
    <col min="11017" max="11264" width="12.83203125" style="2"/>
    <col min="11265" max="11265" width="0.83203125" style="2" customWidth="1"/>
    <col min="11266" max="11266" width="13.08203125" style="2" customWidth="1"/>
    <col min="11267" max="11267" width="0.83203125" style="2" customWidth="1"/>
    <col min="11268" max="11268" width="13.58203125" style="2" customWidth="1"/>
    <col min="11269" max="11272" width="14.33203125" style="2" customWidth="1"/>
    <col min="11273" max="11520" width="12.83203125" style="2"/>
    <col min="11521" max="11521" width="0.83203125" style="2" customWidth="1"/>
    <col min="11522" max="11522" width="13.08203125" style="2" customWidth="1"/>
    <col min="11523" max="11523" width="0.83203125" style="2" customWidth="1"/>
    <col min="11524" max="11524" width="13.58203125" style="2" customWidth="1"/>
    <col min="11525" max="11528" width="14.33203125" style="2" customWidth="1"/>
    <col min="11529" max="11776" width="12.83203125" style="2"/>
    <col min="11777" max="11777" width="0.83203125" style="2" customWidth="1"/>
    <col min="11778" max="11778" width="13.08203125" style="2" customWidth="1"/>
    <col min="11779" max="11779" width="0.83203125" style="2" customWidth="1"/>
    <col min="11780" max="11780" width="13.58203125" style="2" customWidth="1"/>
    <col min="11781" max="11784" width="14.33203125" style="2" customWidth="1"/>
    <col min="11785" max="12032" width="12.83203125" style="2"/>
    <col min="12033" max="12033" width="0.83203125" style="2" customWidth="1"/>
    <col min="12034" max="12034" width="13.08203125" style="2" customWidth="1"/>
    <col min="12035" max="12035" width="0.83203125" style="2" customWidth="1"/>
    <col min="12036" max="12036" width="13.58203125" style="2" customWidth="1"/>
    <col min="12037" max="12040" width="14.33203125" style="2" customWidth="1"/>
    <col min="12041" max="12288" width="12.83203125" style="2"/>
    <col min="12289" max="12289" width="0.83203125" style="2" customWidth="1"/>
    <col min="12290" max="12290" width="13.08203125" style="2" customWidth="1"/>
    <col min="12291" max="12291" width="0.83203125" style="2" customWidth="1"/>
    <col min="12292" max="12292" width="13.58203125" style="2" customWidth="1"/>
    <col min="12293" max="12296" width="14.33203125" style="2" customWidth="1"/>
    <col min="12297" max="12544" width="12.83203125" style="2"/>
    <col min="12545" max="12545" width="0.83203125" style="2" customWidth="1"/>
    <col min="12546" max="12546" width="13.08203125" style="2" customWidth="1"/>
    <col min="12547" max="12547" width="0.83203125" style="2" customWidth="1"/>
    <col min="12548" max="12548" width="13.58203125" style="2" customWidth="1"/>
    <col min="12549" max="12552" width="14.33203125" style="2" customWidth="1"/>
    <col min="12553" max="12800" width="12.83203125" style="2"/>
    <col min="12801" max="12801" width="0.83203125" style="2" customWidth="1"/>
    <col min="12802" max="12802" width="13.08203125" style="2" customWidth="1"/>
    <col min="12803" max="12803" width="0.83203125" style="2" customWidth="1"/>
    <col min="12804" max="12804" width="13.58203125" style="2" customWidth="1"/>
    <col min="12805" max="12808" width="14.33203125" style="2" customWidth="1"/>
    <col min="12809" max="13056" width="12.83203125" style="2"/>
    <col min="13057" max="13057" width="0.83203125" style="2" customWidth="1"/>
    <col min="13058" max="13058" width="13.08203125" style="2" customWidth="1"/>
    <col min="13059" max="13059" width="0.83203125" style="2" customWidth="1"/>
    <col min="13060" max="13060" width="13.58203125" style="2" customWidth="1"/>
    <col min="13061" max="13064" width="14.33203125" style="2" customWidth="1"/>
    <col min="13065" max="13312" width="12.83203125" style="2"/>
    <col min="13313" max="13313" width="0.83203125" style="2" customWidth="1"/>
    <col min="13314" max="13314" width="13.08203125" style="2" customWidth="1"/>
    <col min="13315" max="13315" width="0.83203125" style="2" customWidth="1"/>
    <col min="13316" max="13316" width="13.58203125" style="2" customWidth="1"/>
    <col min="13317" max="13320" width="14.33203125" style="2" customWidth="1"/>
    <col min="13321" max="13568" width="12.83203125" style="2"/>
    <col min="13569" max="13569" width="0.83203125" style="2" customWidth="1"/>
    <col min="13570" max="13570" width="13.08203125" style="2" customWidth="1"/>
    <col min="13571" max="13571" width="0.83203125" style="2" customWidth="1"/>
    <col min="13572" max="13572" width="13.58203125" style="2" customWidth="1"/>
    <col min="13573" max="13576" width="14.33203125" style="2" customWidth="1"/>
    <col min="13577" max="13824" width="12.83203125" style="2"/>
    <col min="13825" max="13825" width="0.83203125" style="2" customWidth="1"/>
    <col min="13826" max="13826" width="13.08203125" style="2" customWidth="1"/>
    <col min="13827" max="13827" width="0.83203125" style="2" customWidth="1"/>
    <col min="13828" max="13828" width="13.58203125" style="2" customWidth="1"/>
    <col min="13829" max="13832" width="14.33203125" style="2" customWidth="1"/>
    <col min="13833" max="14080" width="12.83203125" style="2"/>
    <col min="14081" max="14081" width="0.83203125" style="2" customWidth="1"/>
    <col min="14082" max="14082" width="13.08203125" style="2" customWidth="1"/>
    <col min="14083" max="14083" width="0.83203125" style="2" customWidth="1"/>
    <col min="14084" max="14084" width="13.58203125" style="2" customWidth="1"/>
    <col min="14085" max="14088" width="14.33203125" style="2" customWidth="1"/>
    <col min="14089" max="14336" width="12.83203125" style="2"/>
    <col min="14337" max="14337" width="0.83203125" style="2" customWidth="1"/>
    <col min="14338" max="14338" width="13.08203125" style="2" customWidth="1"/>
    <col min="14339" max="14339" width="0.83203125" style="2" customWidth="1"/>
    <col min="14340" max="14340" width="13.58203125" style="2" customWidth="1"/>
    <col min="14341" max="14344" width="14.33203125" style="2" customWidth="1"/>
    <col min="14345" max="14592" width="12.83203125" style="2"/>
    <col min="14593" max="14593" width="0.83203125" style="2" customWidth="1"/>
    <col min="14594" max="14594" width="13.08203125" style="2" customWidth="1"/>
    <col min="14595" max="14595" width="0.83203125" style="2" customWidth="1"/>
    <col min="14596" max="14596" width="13.58203125" style="2" customWidth="1"/>
    <col min="14597" max="14600" width="14.33203125" style="2" customWidth="1"/>
    <col min="14601" max="14848" width="12.83203125" style="2"/>
    <col min="14849" max="14849" width="0.83203125" style="2" customWidth="1"/>
    <col min="14850" max="14850" width="13.08203125" style="2" customWidth="1"/>
    <col min="14851" max="14851" width="0.83203125" style="2" customWidth="1"/>
    <col min="14852" max="14852" width="13.58203125" style="2" customWidth="1"/>
    <col min="14853" max="14856" width="14.33203125" style="2" customWidth="1"/>
    <col min="14857" max="15104" width="12.83203125" style="2"/>
    <col min="15105" max="15105" width="0.83203125" style="2" customWidth="1"/>
    <col min="15106" max="15106" width="13.08203125" style="2" customWidth="1"/>
    <col min="15107" max="15107" width="0.83203125" style="2" customWidth="1"/>
    <col min="15108" max="15108" width="13.58203125" style="2" customWidth="1"/>
    <col min="15109" max="15112" width="14.33203125" style="2" customWidth="1"/>
    <col min="15113" max="15360" width="12.83203125" style="2"/>
    <col min="15361" max="15361" width="0.83203125" style="2" customWidth="1"/>
    <col min="15362" max="15362" width="13.08203125" style="2" customWidth="1"/>
    <col min="15363" max="15363" width="0.83203125" style="2" customWidth="1"/>
    <col min="15364" max="15364" width="13.58203125" style="2" customWidth="1"/>
    <col min="15365" max="15368" width="14.33203125" style="2" customWidth="1"/>
    <col min="15369" max="15616" width="12.83203125" style="2"/>
    <col min="15617" max="15617" width="0.83203125" style="2" customWidth="1"/>
    <col min="15618" max="15618" width="13.08203125" style="2" customWidth="1"/>
    <col min="15619" max="15619" width="0.83203125" style="2" customWidth="1"/>
    <col min="15620" max="15620" width="13.58203125" style="2" customWidth="1"/>
    <col min="15621" max="15624" width="14.33203125" style="2" customWidth="1"/>
    <col min="15625" max="15872" width="12.83203125" style="2"/>
    <col min="15873" max="15873" width="0.83203125" style="2" customWidth="1"/>
    <col min="15874" max="15874" width="13.08203125" style="2" customWidth="1"/>
    <col min="15875" max="15875" width="0.83203125" style="2" customWidth="1"/>
    <col min="15876" max="15876" width="13.58203125" style="2" customWidth="1"/>
    <col min="15877" max="15880" width="14.33203125" style="2" customWidth="1"/>
    <col min="15881" max="16128" width="12.83203125" style="2"/>
    <col min="16129" max="16129" width="0.83203125" style="2" customWidth="1"/>
    <col min="16130" max="16130" width="13.08203125" style="2" customWidth="1"/>
    <col min="16131" max="16131" width="0.83203125" style="2" customWidth="1"/>
    <col min="16132" max="16132" width="13.58203125" style="2" customWidth="1"/>
    <col min="16133" max="16136" width="14.33203125" style="2" customWidth="1"/>
    <col min="16137" max="16384" width="12.83203125" style="2"/>
  </cols>
  <sheetData>
    <row r="1" spans="1:9" ht="22.5" customHeight="1">
      <c r="A1" s="1" t="s">
        <v>0</v>
      </c>
      <c r="B1" s="1"/>
      <c r="C1" s="1"/>
      <c r="D1" s="2"/>
      <c r="E1" s="2"/>
      <c r="F1" s="2"/>
      <c r="G1" s="3"/>
      <c r="H1" s="4"/>
    </row>
    <row r="3" spans="1:9" ht="9.75" customHeight="1">
      <c r="A3" s="5"/>
      <c r="B3" s="5"/>
      <c r="C3" s="5"/>
      <c r="D3" s="6"/>
      <c r="E3" s="6"/>
      <c r="F3" s="6"/>
      <c r="G3" s="7"/>
      <c r="H3" s="8" t="s">
        <v>1</v>
      </c>
    </row>
    <row r="4" spans="1:9" ht="2.15" customHeight="1" thickBot="1">
      <c r="A4" s="5"/>
      <c r="B4" s="5"/>
      <c r="C4" s="5"/>
      <c r="D4" s="6"/>
      <c r="E4" s="6"/>
      <c r="F4" s="6"/>
      <c r="G4" s="7"/>
      <c r="H4" s="8"/>
    </row>
    <row r="5" spans="1:9" ht="13" customHeight="1">
      <c r="A5" s="9"/>
      <c r="B5" s="10" t="s">
        <v>2</v>
      </c>
      <c r="C5" s="11"/>
      <c r="D5" s="517" t="s">
        <v>3</v>
      </c>
      <c r="E5" s="519" t="s">
        <v>4</v>
      </c>
      <c r="F5" s="520"/>
      <c r="G5" s="520"/>
      <c r="H5" s="521" t="s">
        <v>5</v>
      </c>
    </row>
    <row r="6" spans="1:9" ht="13" customHeight="1">
      <c r="A6" s="12"/>
      <c r="B6" s="13" t="s">
        <v>6</v>
      </c>
      <c r="C6" s="13"/>
      <c r="D6" s="518"/>
      <c r="E6" s="14" t="s">
        <v>7</v>
      </c>
      <c r="F6" s="15" t="s">
        <v>8</v>
      </c>
      <c r="G6" s="15" t="s">
        <v>9</v>
      </c>
      <c r="H6" s="522"/>
    </row>
    <row r="7" spans="1:9" ht="4" customHeight="1">
      <c r="A7" s="6"/>
      <c r="B7" s="6"/>
      <c r="C7" s="6"/>
      <c r="D7" s="16"/>
      <c r="E7" s="16"/>
      <c r="F7" s="16"/>
      <c r="G7" s="16"/>
      <c r="H7" s="8"/>
    </row>
    <row r="8" spans="1:9" s="24" customFormat="1" ht="15" customHeight="1">
      <c r="A8" s="21"/>
      <c r="B8" s="17">
        <v>30</v>
      </c>
      <c r="C8" s="22"/>
      <c r="D8" s="19">
        <v>407.02</v>
      </c>
      <c r="E8" s="19">
        <v>366.06</v>
      </c>
      <c r="F8" s="19">
        <v>317.23</v>
      </c>
      <c r="G8" s="19">
        <v>48.83</v>
      </c>
      <c r="H8" s="20">
        <v>40.950000000000003</v>
      </c>
      <c r="I8" s="23"/>
    </row>
    <row r="9" spans="1:9" s="24" customFormat="1" ht="15" customHeight="1">
      <c r="A9" s="21"/>
      <c r="B9" s="21">
        <v>31</v>
      </c>
      <c r="C9" s="22"/>
      <c r="D9" s="19">
        <v>406.09</v>
      </c>
      <c r="E9" s="19">
        <v>365.16</v>
      </c>
      <c r="F9" s="19">
        <v>316.39</v>
      </c>
      <c r="G9" s="19">
        <v>48.77</v>
      </c>
      <c r="H9" s="20">
        <v>40.92</v>
      </c>
      <c r="I9" s="23"/>
    </row>
    <row r="10" spans="1:9" s="33" customFormat="1" ht="15" customHeight="1">
      <c r="A10" s="6"/>
      <c r="B10" s="34">
        <v>2</v>
      </c>
      <c r="C10" s="18"/>
      <c r="D10" s="31">
        <v>406.35</v>
      </c>
      <c r="E10" s="31">
        <v>365.52</v>
      </c>
      <c r="F10" s="31">
        <v>316.07</v>
      </c>
      <c r="G10" s="31">
        <v>49.45</v>
      </c>
      <c r="H10" s="32">
        <v>40.82</v>
      </c>
    </row>
    <row r="11" spans="1:9" s="25" customFormat="1" ht="15" customHeight="1">
      <c r="B11" s="35" t="s">
        <v>13</v>
      </c>
      <c r="C11" s="36"/>
      <c r="D11" s="37">
        <v>406.05</v>
      </c>
      <c r="E11" s="37">
        <v>365.21</v>
      </c>
      <c r="F11" s="37">
        <v>317.06</v>
      </c>
      <c r="G11" s="37">
        <v>48.15</v>
      </c>
      <c r="H11" s="38">
        <v>40.83</v>
      </c>
    </row>
    <row r="12" spans="1:9" s="25" customFormat="1" ht="15" customHeight="1">
      <c r="A12" s="424"/>
      <c r="B12" s="425" t="s">
        <v>14</v>
      </c>
      <c r="C12" s="426"/>
      <c r="D12" s="427">
        <v>406.02</v>
      </c>
      <c r="E12" s="427">
        <v>365.19000000000005</v>
      </c>
      <c r="F12" s="427">
        <v>317.16000000000003</v>
      </c>
      <c r="G12" s="427">
        <v>48.03</v>
      </c>
      <c r="H12" s="428">
        <v>40.82</v>
      </c>
    </row>
    <row r="13" spans="1:9" s="26" customFormat="1" ht="4" customHeight="1" thickBot="1">
      <c r="A13" s="429"/>
      <c r="B13" s="429"/>
      <c r="C13" s="430"/>
      <c r="D13" s="431"/>
      <c r="E13" s="431"/>
      <c r="F13" s="431"/>
      <c r="G13" s="431"/>
      <c r="H13" s="432"/>
    </row>
    <row r="14" spans="1:9" ht="2.15" customHeight="1">
      <c r="A14" s="6"/>
      <c r="B14" s="6"/>
      <c r="C14" s="6"/>
      <c r="D14" s="6"/>
      <c r="E14" s="6"/>
      <c r="F14" s="6"/>
      <c r="G14" s="6"/>
      <c r="H14" s="27"/>
    </row>
    <row r="15" spans="1:9">
      <c r="A15" s="7" t="s">
        <v>10</v>
      </c>
      <c r="B15" s="6"/>
      <c r="C15" s="7"/>
      <c r="D15" s="27"/>
      <c r="E15" s="7" t="s">
        <v>11</v>
      </c>
      <c r="F15" s="27"/>
      <c r="G15" s="27"/>
      <c r="H15" s="27"/>
    </row>
    <row r="16" spans="1:9">
      <c r="A16" s="6"/>
      <c r="B16" s="27"/>
      <c r="C16" s="27"/>
      <c r="D16" s="6"/>
      <c r="E16" s="28" t="s">
        <v>12</v>
      </c>
      <c r="F16" s="27"/>
      <c r="G16" s="7"/>
      <c r="H16" s="27"/>
    </row>
    <row r="17" spans="1:8">
      <c r="A17" s="6"/>
      <c r="B17" s="27"/>
      <c r="C17" s="27"/>
      <c r="D17" s="27"/>
      <c r="E17" s="29"/>
      <c r="F17" s="27"/>
      <c r="G17" s="27"/>
      <c r="H17" s="27"/>
    </row>
  </sheetData>
  <mergeCells count="3">
    <mergeCell ref="D5:D6"/>
    <mergeCell ref="E5:G5"/>
    <mergeCell ref="H5:H6"/>
  </mergeCells>
  <phoneticPr fontId="3"/>
  <pageMargins left="0.62992125984251968" right="0.59055118110236227" top="0.47244094488188981" bottom="0.39370078740157483" header="0.51181102362204722" footer="0.51181102362204722"/>
  <pageSetup paperSize="9" scale="96" fitToHeight="0" orientation="portrait" r:id="rId1"/>
  <headerFooter alignWithMargins="0"/>
  <ignoredErrors>
    <ignoredError sqref="B1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7897-46BC-41E0-A82A-96FA8146B129}">
  <sheetPr>
    <pageSetUpPr fitToPage="1"/>
  </sheetPr>
  <dimension ref="A1:AT9"/>
  <sheetViews>
    <sheetView showGridLines="0" zoomScaleNormal="100" workbookViewId="0"/>
  </sheetViews>
  <sheetFormatPr defaultColWidth="9" defaultRowHeight="13"/>
  <cols>
    <col min="1" max="16384" width="9" style="205"/>
  </cols>
  <sheetData>
    <row r="1" spans="1:46">
      <c r="A1" s="222" t="s">
        <v>260</v>
      </c>
    </row>
    <row r="2" spans="1:46">
      <c r="A2" s="222" t="s">
        <v>259</v>
      </c>
    </row>
    <row r="3" spans="1:46">
      <c r="A3" s="222"/>
    </row>
    <row r="4" spans="1:46">
      <c r="A4" s="222" t="s">
        <v>285</v>
      </c>
    </row>
    <row r="5" spans="1:46" ht="15" customHeight="1">
      <c r="A5" s="220"/>
      <c r="B5" s="219" t="s">
        <v>257</v>
      </c>
      <c r="C5" s="219" t="s">
        <v>256</v>
      </c>
      <c r="D5" s="219" t="s">
        <v>255</v>
      </c>
      <c r="E5" s="219" t="s">
        <v>254</v>
      </c>
      <c r="F5" s="219" t="s">
        <v>253</v>
      </c>
      <c r="G5" s="219" t="s">
        <v>252</v>
      </c>
      <c r="H5" s="219" t="s">
        <v>251</v>
      </c>
      <c r="I5" s="219" t="s">
        <v>250</v>
      </c>
      <c r="J5" s="219" t="s">
        <v>249</v>
      </c>
      <c r="K5" s="219" t="s">
        <v>248</v>
      </c>
      <c r="L5" s="219" t="s">
        <v>247</v>
      </c>
      <c r="M5" s="219" t="s">
        <v>246</v>
      </c>
      <c r="N5" s="219" t="s">
        <v>245</v>
      </c>
      <c r="O5" s="219" t="s">
        <v>244</v>
      </c>
      <c r="P5" s="219" t="s">
        <v>243</v>
      </c>
      <c r="Q5" s="219" t="s">
        <v>242</v>
      </c>
      <c r="R5" s="219" t="s">
        <v>241</v>
      </c>
      <c r="S5" s="219" t="s">
        <v>240</v>
      </c>
      <c r="T5" s="219" t="s">
        <v>239</v>
      </c>
      <c r="U5" s="219" t="s">
        <v>238</v>
      </c>
      <c r="V5" s="219" t="s">
        <v>237</v>
      </c>
      <c r="W5" s="219" t="s">
        <v>236</v>
      </c>
      <c r="X5" s="219" t="s">
        <v>235</v>
      </c>
      <c r="Y5" s="219" t="s">
        <v>234</v>
      </c>
      <c r="Z5" s="219" t="s">
        <v>233</v>
      </c>
      <c r="AA5" s="215" t="s">
        <v>232</v>
      </c>
      <c r="AB5" s="215" t="s">
        <v>231</v>
      </c>
      <c r="AC5" s="214" t="s">
        <v>230</v>
      </c>
      <c r="AD5" s="214" t="s">
        <v>229</v>
      </c>
      <c r="AE5" s="214" t="s">
        <v>228</v>
      </c>
      <c r="AF5" s="214" t="s">
        <v>227</v>
      </c>
      <c r="AG5" s="214" t="s">
        <v>226</v>
      </c>
      <c r="AH5" s="214" t="s">
        <v>225</v>
      </c>
      <c r="AI5" s="214" t="s">
        <v>224</v>
      </c>
      <c r="AJ5" s="219" t="s">
        <v>223</v>
      </c>
      <c r="AK5" s="218" t="s">
        <v>222</v>
      </c>
      <c r="AL5" s="218" t="s">
        <v>221</v>
      </c>
      <c r="AM5" s="218" t="s">
        <v>220</v>
      </c>
      <c r="AN5" s="218" t="s">
        <v>219</v>
      </c>
      <c r="AO5" s="218" t="s">
        <v>262</v>
      </c>
      <c r="AP5" s="218" t="s">
        <v>261</v>
      </c>
      <c r="AQ5" s="218" t="s">
        <v>216</v>
      </c>
      <c r="AR5" s="218" t="s">
        <v>215</v>
      </c>
      <c r="AS5" s="218" t="s">
        <v>214</v>
      </c>
      <c r="AT5" s="477" t="s">
        <v>213</v>
      </c>
    </row>
    <row r="6" spans="1:46" ht="15" customHeight="1">
      <c r="A6" s="216" t="s">
        <v>212</v>
      </c>
      <c r="B6" s="213">
        <v>8456</v>
      </c>
      <c r="C6" s="213">
        <v>8074</v>
      </c>
      <c r="D6" s="213">
        <v>7715</v>
      </c>
      <c r="E6" s="213">
        <v>7472</v>
      </c>
      <c r="F6" s="213">
        <v>7320</v>
      </c>
      <c r="G6" s="213">
        <v>7199</v>
      </c>
      <c r="H6" s="213">
        <v>7010</v>
      </c>
      <c r="I6" s="213">
        <v>6822</v>
      </c>
      <c r="J6" s="213">
        <v>6612</v>
      </c>
      <c r="K6" s="213">
        <v>6257</v>
      </c>
      <c r="L6" s="213">
        <v>5969</v>
      </c>
      <c r="M6" s="213">
        <v>5742</v>
      </c>
      <c r="N6" s="213">
        <v>5413</v>
      </c>
      <c r="O6" s="213">
        <v>5204</v>
      </c>
      <c r="P6" s="213">
        <v>5062</v>
      </c>
      <c r="Q6" s="213">
        <v>4938</v>
      </c>
      <c r="R6" s="213">
        <v>4866</v>
      </c>
      <c r="S6" s="213">
        <v>4684</v>
      </c>
      <c r="T6" s="213">
        <v>4530</v>
      </c>
      <c r="U6" s="213">
        <v>4347</v>
      </c>
      <c r="V6" s="213">
        <v>4264</v>
      </c>
      <c r="W6" s="213">
        <v>4246</v>
      </c>
      <c r="X6" s="213">
        <v>4084</v>
      </c>
      <c r="Y6" s="213">
        <v>4012</v>
      </c>
      <c r="Z6" s="213">
        <v>4026</v>
      </c>
      <c r="AA6" s="215">
        <v>4033</v>
      </c>
      <c r="AB6" s="215">
        <v>4483</v>
      </c>
      <c r="AC6" s="214">
        <v>4560</v>
      </c>
      <c r="AD6" s="214">
        <v>4674</v>
      </c>
      <c r="AE6" s="214">
        <v>4474</v>
      </c>
      <c r="AF6" s="214">
        <v>4769</v>
      </c>
      <c r="AG6" s="214">
        <v>4633</v>
      </c>
      <c r="AH6" s="214">
        <v>4741</v>
      </c>
      <c r="AI6" s="214">
        <v>4783</v>
      </c>
      <c r="AJ6" s="213">
        <v>5015</v>
      </c>
      <c r="AK6" s="211">
        <v>5586</v>
      </c>
      <c r="AL6" s="211">
        <v>5633</v>
      </c>
      <c r="AM6" s="210">
        <v>5807</v>
      </c>
      <c r="AN6" s="209">
        <v>5899</v>
      </c>
      <c r="AO6" s="209">
        <v>6110</v>
      </c>
      <c r="AP6" s="209">
        <v>6161</v>
      </c>
      <c r="AQ6" s="209">
        <v>6552</v>
      </c>
      <c r="AR6" s="209">
        <v>6711</v>
      </c>
      <c r="AS6" s="209">
        <v>6578</v>
      </c>
      <c r="AT6" s="209">
        <v>6741</v>
      </c>
    </row>
    <row r="7" spans="1:46" ht="15" customHeight="1">
      <c r="A7" s="216" t="s">
        <v>211</v>
      </c>
      <c r="B7" s="213">
        <v>3336</v>
      </c>
      <c r="C7" s="213">
        <v>3184</v>
      </c>
      <c r="D7" s="213">
        <v>3033</v>
      </c>
      <c r="E7" s="213">
        <v>2979</v>
      </c>
      <c r="F7" s="213">
        <v>2938</v>
      </c>
      <c r="G7" s="213">
        <v>2931</v>
      </c>
      <c r="H7" s="213">
        <v>2890</v>
      </c>
      <c r="I7" s="213">
        <v>2838</v>
      </c>
      <c r="J7" s="213">
        <v>2775</v>
      </c>
      <c r="K7" s="213">
        <v>2649</v>
      </c>
      <c r="L7" s="213">
        <v>2515</v>
      </c>
      <c r="M7" s="213">
        <v>2413</v>
      </c>
      <c r="N7" s="213">
        <v>2277</v>
      </c>
      <c r="O7" s="213">
        <v>2225</v>
      </c>
      <c r="P7" s="213">
        <v>2181</v>
      </c>
      <c r="Q7" s="213">
        <v>2143</v>
      </c>
      <c r="R7" s="213">
        <v>2115</v>
      </c>
      <c r="S7" s="213">
        <v>2077</v>
      </c>
      <c r="T7" s="213">
        <v>1998</v>
      </c>
      <c r="U7" s="213">
        <v>1915</v>
      </c>
      <c r="V7" s="213">
        <v>1914</v>
      </c>
      <c r="W7" s="213">
        <v>1941</v>
      </c>
      <c r="X7" s="213">
        <v>1905</v>
      </c>
      <c r="Y7" s="213">
        <v>1906</v>
      </c>
      <c r="Z7" s="213">
        <v>1954</v>
      </c>
      <c r="AA7" s="215">
        <v>1991</v>
      </c>
      <c r="AB7" s="215">
        <v>2314</v>
      </c>
      <c r="AC7" s="214">
        <v>2441</v>
      </c>
      <c r="AD7" s="214">
        <v>2573</v>
      </c>
      <c r="AE7" s="214">
        <v>2636</v>
      </c>
      <c r="AF7" s="214">
        <v>2663</v>
      </c>
      <c r="AG7" s="214">
        <v>2590</v>
      </c>
      <c r="AH7" s="214">
        <v>2684</v>
      </c>
      <c r="AI7" s="214">
        <v>2735</v>
      </c>
      <c r="AJ7" s="213">
        <v>2934</v>
      </c>
      <c r="AK7" s="211">
        <v>3213</v>
      </c>
      <c r="AL7" s="211">
        <v>3270</v>
      </c>
      <c r="AM7" s="210">
        <v>3405</v>
      </c>
      <c r="AN7" s="209">
        <v>3505</v>
      </c>
      <c r="AO7" s="209">
        <v>3599</v>
      </c>
      <c r="AP7" s="209">
        <v>3658</v>
      </c>
      <c r="AQ7" s="209">
        <v>3952</v>
      </c>
      <c r="AR7" s="209">
        <v>4035</v>
      </c>
      <c r="AS7" s="209">
        <v>3962</v>
      </c>
      <c r="AT7" s="209">
        <v>4100</v>
      </c>
    </row>
    <row r="8" spans="1:46">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M8" s="233"/>
    </row>
    <row r="9" spans="1:46">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row>
  </sheetData>
  <phoneticPr fontId="3"/>
  <pageMargins left="0.75" right="0.75" top="0.75" bottom="1" header="0.51200000000000001" footer="0.51200000000000001"/>
  <pageSetup paperSize="9" scale="8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AD811-6950-4D72-AFDA-3FD16F0BFEE3}">
  <sheetPr>
    <pageSetUpPr fitToPage="1"/>
  </sheetPr>
  <dimension ref="A1:AT21"/>
  <sheetViews>
    <sheetView showGridLines="0" zoomScaleNormal="100" zoomScaleSheetLayoutView="75" workbookViewId="0"/>
  </sheetViews>
  <sheetFormatPr defaultColWidth="9" defaultRowHeight="13"/>
  <cols>
    <col min="1" max="16384" width="9" style="234"/>
  </cols>
  <sheetData>
    <row r="1" spans="1:46">
      <c r="A1" s="222" t="s">
        <v>260</v>
      </c>
    </row>
    <row r="2" spans="1:46">
      <c r="A2" s="222" t="s">
        <v>259</v>
      </c>
    </row>
    <row r="3" spans="1:46">
      <c r="A3" s="222"/>
    </row>
    <row r="4" spans="1:46">
      <c r="A4" s="222" t="s">
        <v>286</v>
      </c>
    </row>
    <row r="5" spans="1:46" ht="15" customHeight="1">
      <c r="A5" s="235"/>
      <c r="B5" s="219" t="s">
        <v>257</v>
      </c>
      <c r="C5" s="219" t="s">
        <v>256</v>
      </c>
      <c r="D5" s="219" t="s">
        <v>255</v>
      </c>
      <c r="E5" s="219" t="s">
        <v>254</v>
      </c>
      <c r="F5" s="219" t="s">
        <v>253</v>
      </c>
      <c r="G5" s="219" t="s">
        <v>252</v>
      </c>
      <c r="H5" s="219" t="s">
        <v>251</v>
      </c>
      <c r="I5" s="219" t="s">
        <v>250</v>
      </c>
      <c r="J5" s="219" t="s">
        <v>249</v>
      </c>
      <c r="K5" s="219" t="s">
        <v>248</v>
      </c>
      <c r="L5" s="219" t="s">
        <v>247</v>
      </c>
      <c r="M5" s="219" t="s">
        <v>246</v>
      </c>
      <c r="N5" s="219" t="s">
        <v>245</v>
      </c>
      <c r="O5" s="219" t="s">
        <v>244</v>
      </c>
      <c r="P5" s="219" t="s">
        <v>243</v>
      </c>
      <c r="Q5" s="219" t="s">
        <v>242</v>
      </c>
      <c r="R5" s="219" t="s">
        <v>241</v>
      </c>
      <c r="S5" s="219" t="s">
        <v>240</v>
      </c>
      <c r="T5" s="219" t="s">
        <v>239</v>
      </c>
      <c r="U5" s="219" t="s">
        <v>238</v>
      </c>
      <c r="V5" s="219" t="s">
        <v>271</v>
      </c>
      <c r="W5" s="219" t="s">
        <v>270</v>
      </c>
      <c r="X5" s="219" t="s">
        <v>235</v>
      </c>
      <c r="Y5" s="219" t="s">
        <v>269</v>
      </c>
      <c r="Z5" s="219" t="s">
        <v>268</v>
      </c>
      <c r="AA5" s="219" t="s">
        <v>232</v>
      </c>
      <c r="AB5" s="219" t="s">
        <v>231</v>
      </c>
      <c r="AC5" s="219" t="s">
        <v>230</v>
      </c>
      <c r="AD5" s="219" t="s">
        <v>229</v>
      </c>
      <c r="AE5" s="219" t="s">
        <v>228</v>
      </c>
      <c r="AF5" s="219" t="s">
        <v>227</v>
      </c>
      <c r="AG5" s="219" t="s">
        <v>226</v>
      </c>
      <c r="AH5" s="219" t="s">
        <v>267</v>
      </c>
      <c r="AI5" s="219" t="s">
        <v>266</v>
      </c>
      <c r="AJ5" s="218" t="s">
        <v>223</v>
      </c>
      <c r="AK5" s="218" t="s">
        <v>265</v>
      </c>
      <c r="AL5" s="218" t="s">
        <v>264</v>
      </c>
      <c r="AM5" s="217" t="s">
        <v>263</v>
      </c>
      <c r="AN5" s="217" t="s">
        <v>219</v>
      </c>
      <c r="AO5" s="217" t="s">
        <v>262</v>
      </c>
      <c r="AP5" s="217" t="s">
        <v>261</v>
      </c>
      <c r="AQ5" s="217" t="s">
        <v>216</v>
      </c>
      <c r="AR5" s="217" t="s">
        <v>215</v>
      </c>
      <c r="AS5" s="217" t="s">
        <v>214</v>
      </c>
      <c r="AT5" s="473" t="s">
        <v>213</v>
      </c>
    </row>
    <row r="6" spans="1:46" ht="15" customHeight="1">
      <c r="A6" s="216" t="s">
        <v>212</v>
      </c>
      <c r="B6" s="213">
        <v>10242</v>
      </c>
      <c r="C6" s="213">
        <v>9897</v>
      </c>
      <c r="D6" s="213">
        <v>9612</v>
      </c>
      <c r="E6" s="213">
        <v>9279</v>
      </c>
      <c r="F6" s="213">
        <v>9128</v>
      </c>
      <c r="G6" s="213">
        <v>8740</v>
      </c>
      <c r="H6" s="213">
        <v>8547</v>
      </c>
      <c r="I6" s="213">
        <v>8298</v>
      </c>
      <c r="J6" s="213">
        <v>7921</v>
      </c>
      <c r="K6" s="213">
        <v>7534</v>
      </c>
      <c r="L6" s="213">
        <v>7284</v>
      </c>
      <c r="M6" s="213">
        <v>6999</v>
      </c>
      <c r="N6" s="213">
        <v>6774</v>
      </c>
      <c r="O6" s="213">
        <v>6475</v>
      </c>
      <c r="P6" s="213">
        <v>6308</v>
      </c>
      <c r="Q6" s="213">
        <v>6150</v>
      </c>
      <c r="R6" s="213">
        <v>5954</v>
      </c>
      <c r="S6" s="213">
        <v>5697</v>
      </c>
      <c r="T6" s="213">
        <v>5570</v>
      </c>
      <c r="U6" s="213">
        <v>5599</v>
      </c>
      <c r="V6" s="213">
        <v>5599</v>
      </c>
      <c r="W6" s="213">
        <v>5382</v>
      </c>
      <c r="X6" s="213">
        <v>5443</v>
      </c>
      <c r="Y6" s="213">
        <v>5446</v>
      </c>
      <c r="Z6" s="213">
        <v>5445</v>
      </c>
      <c r="AA6" s="213">
        <v>5616</v>
      </c>
      <c r="AB6" s="213">
        <v>5493</v>
      </c>
      <c r="AC6" s="213">
        <v>6303</v>
      </c>
      <c r="AD6" s="213">
        <v>6916</v>
      </c>
      <c r="AE6" s="213">
        <v>7035</v>
      </c>
      <c r="AF6" s="213">
        <v>7302</v>
      </c>
      <c r="AG6" s="213">
        <v>7482</v>
      </c>
      <c r="AH6" s="213">
        <v>7658</v>
      </c>
      <c r="AI6" s="213">
        <v>7739</v>
      </c>
      <c r="AJ6" s="211">
        <v>8652</v>
      </c>
      <c r="AK6" s="211">
        <v>9211</v>
      </c>
      <c r="AL6" s="210">
        <v>9697</v>
      </c>
      <c r="AM6" s="209">
        <v>10041</v>
      </c>
      <c r="AN6" s="209">
        <v>10389</v>
      </c>
      <c r="AO6" s="209">
        <v>10771</v>
      </c>
      <c r="AP6" s="209">
        <v>11889</v>
      </c>
      <c r="AQ6" s="209">
        <v>12499</v>
      </c>
      <c r="AR6" s="209">
        <v>12931</v>
      </c>
      <c r="AS6" s="209">
        <v>12996</v>
      </c>
      <c r="AT6" s="209">
        <v>13395</v>
      </c>
    </row>
    <row r="7" spans="1:46" ht="15" customHeight="1">
      <c r="A7" s="216" t="s">
        <v>211</v>
      </c>
      <c r="B7" s="213">
        <v>4139</v>
      </c>
      <c r="C7" s="213">
        <v>3973</v>
      </c>
      <c r="D7" s="213">
        <v>3880</v>
      </c>
      <c r="E7" s="213">
        <v>3781</v>
      </c>
      <c r="F7" s="213">
        <v>3724</v>
      </c>
      <c r="G7" s="213">
        <v>3586</v>
      </c>
      <c r="H7" s="213">
        <v>3524</v>
      </c>
      <c r="I7" s="213">
        <v>3406</v>
      </c>
      <c r="J7" s="213">
        <v>3245</v>
      </c>
      <c r="K7" s="213">
        <v>3120</v>
      </c>
      <c r="L7" s="213">
        <v>3007</v>
      </c>
      <c r="M7" s="213">
        <v>2892</v>
      </c>
      <c r="N7" s="213">
        <v>2856</v>
      </c>
      <c r="O7" s="213">
        <v>2736</v>
      </c>
      <c r="P7" s="213">
        <v>2682</v>
      </c>
      <c r="Q7" s="213">
        <v>2606</v>
      </c>
      <c r="R7" s="213">
        <v>2535</v>
      </c>
      <c r="S7" s="213">
        <v>2448</v>
      </c>
      <c r="T7" s="213">
        <v>2436</v>
      </c>
      <c r="U7" s="213">
        <v>2526</v>
      </c>
      <c r="V7" s="213">
        <v>2526</v>
      </c>
      <c r="W7" s="213">
        <v>2480</v>
      </c>
      <c r="X7" s="213">
        <v>2555</v>
      </c>
      <c r="Y7" s="213">
        <v>2615</v>
      </c>
      <c r="Z7" s="213">
        <v>2685</v>
      </c>
      <c r="AA7" s="213">
        <v>2877</v>
      </c>
      <c r="AB7" s="213">
        <v>3157</v>
      </c>
      <c r="AC7" s="213">
        <v>3567</v>
      </c>
      <c r="AD7" s="213">
        <v>4127</v>
      </c>
      <c r="AE7" s="213">
        <v>4258</v>
      </c>
      <c r="AF7" s="213">
        <v>4478</v>
      </c>
      <c r="AG7" s="213">
        <v>4632</v>
      </c>
      <c r="AH7" s="213">
        <v>4817</v>
      </c>
      <c r="AI7" s="213">
        <v>4935</v>
      </c>
      <c r="AJ7" s="211">
        <v>5669</v>
      </c>
      <c r="AK7" s="211">
        <v>5986</v>
      </c>
      <c r="AL7" s="210">
        <v>6250</v>
      </c>
      <c r="AM7" s="209">
        <v>6467</v>
      </c>
      <c r="AN7" s="209">
        <v>6659</v>
      </c>
      <c r="AO7" s="209">
        <v>6850</v>
      </c>
      <c r="AP7" s="209">
        <v>7561</v>
      </c>
      <c r="AQ7" s="209">
        <v>7952</v>
      </c>
      <c r="AR7" s="209">
        <v>8256</v>
      </c>
      <c r="AS7" s="209">
        <v>8358</v>
      </c>
      <c r="AT7" s="209">
        <v>8786</v>
      </c>
    </row>
    <row r="21" spans="20:20">
      <c r="T21" s="205"/>
    </row>
  </sheetData>
  <phoneticPr fontId="3"/>
  <pageMargins left="0.75" right="0.75" top="0.75" bottom="1" header="0.51200000000000001" footer="0.51200000000000001"/>
  <pageSetup paperSize="9" scale="8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AA37-09A0-4F73-88AD-6E2B51EC5213}">
  <dimension ref="A1:N109"/>
  <sheetViews>
    <sheetView showGridLines="0" zoomScaleNormal="100" workbookViewId="0"/>
  </sheetViews>
  <sheetFormatPr defaultColWidth="6.08203125" defaultRowHeight="9.5"/>
  <cols>
    <col min="1" max="1" width="0.83203125" style="33" customWidth="1"/>
    <col min="2" max="2" width="3.08203125" style="33" customWidth="1"/>
    <col min="3" max="3" width="7.83203125" style="29" customWidth="1"/>
    <col min="4" max="4" width="0.83203125" style="29" customWidth="1"/>
    <col min="5" max="5" width="7.33203125" style="33" customWidth="1"/>
    <col min="6" max="6" width="6.08203125" style="33" customWidth="1"/>
    <col min="7" max="7" width="7.33203125" style="33" customWidth="1"/>
    <col min="8" max="8" width="6.08203125" style="33" customWidth="1"/>
    <col min="9" max="9" width="7.33203125" style="33" customWidth="1"/>
    <col min="10" max="12" width="6.08203125" style="33" customWidth="1"/>
    <col min="13" max="13" width="7.33203125" style="33" customWidth="1"/>
    <col min="14" max="15" width="6.08203125" style="33" customWidth="1"/>
    <col min="16" max="16" width="8.25" style="33" customWidth="1"/>
    <col min="17" max="256" width="6.08203125" style="33"/>
    <col min="257" max="257" width="0.83203125" style="33" customWidth="1"/>
    <col min="258" max="258" width="3.08203125" style="33" customWidth="1"/>
    <col min="259" max="259" width="7.83203125" style="33" customWidth="1"/>
    <col min="260" max="260" width="0.83203125" style="33" customWidth="1"/>
    <col min="261" max="261" width="7.33203125" style="33" customWidth="1"/>
    <col min="262" max="262" width="6.08203125" style="33" customWidth="1"/>
    <col min="263" max="263" width="7.33203125" style="33" customWidth="1"/>
    <col min="264" max="264" width="6.08203125" style="33" customWidth="1"/>
    <col min="265" max="265" width="7.33203125" style="33" customWidth="1"/>
    <col min="266" max="266" width="6.08203125" style="33" customWidth="1"/>
    <col min="267" max="267" width="7.33203125" style="33" customWidth="1"/>
    <col min="268" max="268" width="6.08203125" style="33" customWidth="1"/>
    <col min="269" max="269" width="7.33203125" style="33" customWidth="1"/>
    <col min="270" max="271" width="6.08203125" style="33" customWidth="1"/>
    <col min="272" max="272" width="8.25" style="33" customWidth="1"/>
    <col min="273" max="512" width="6.08203125" style="33"/>
    <col min="513" max="513" width="0.83203125" style="33" customWidth="1"/>
    <col min="514" max="514" width="3.08203125" style="33" customWidth="1"/>
    <col min="515" max="515" width="7.83203125" style="33" customWidth="1"/>
    <col min="516" max="516" width="0.83203125" style="33" customWidth="1"/>
    <col min="517" max="517" width="7.33203125" style="33" customWidth="1"/>
    <col min="518" max="518" width="6.08203125" style="33" customWidth="1"/>
    <col min="519" max="519" width="7.33203125" style="33" customWidth="1"/>
    <col min="520" max="520" width="6.08203125" style="33" customWidth="1"/>
    <col min="521" max="521" width="7.33203125" style="33" customWidth="1"/>
    <col min="522" max="522" width="6.08203125" style="33" customWidth="1"/>
    <col min="523" max="523" width="7.33203125" style="33" customWidth="1"/>
    <col min="524" max="524" width="6.08203125" style="33" customWidth="1"/>
    <col min="525" max="525" width="7.33203125" style="33" customWidth="1"/>
    <col min="526" max="527" width="6.08203125" style="33" customWidth="1"/>
    <col min="528" max="528" width="8.25" style="33" customWidth="1"/>
    <col min="529" max="768" width="6.08203125" style="33"/>
    <col min="769" max="769" width="0.83203125" style="33" customWidth="1"/>
    <col min="770" max="770" width="3.08203125" style="33" customWidth="1"/>
    <col min="771" max="771" width="7.83203125" style="33" customWidth="1"/>
    <col min="772" max="772" width="0.83203125" style="33" customWidth="1"/>
    <col min="773" max="773" width="7.33203125" style="33" customWidth="1"/>
    <col min="774" max="774" width="6.08203125" style="33" customWidth="1"/>
    <col min="775" max="775" width="7.33203125" style="33" customWidth="1"/>
    <col min="776" max="776" width="6.08203125" style="33" customWidth="1"/>
    <col min="777" max="777" width="7.33203125" style="33" customWidth="1"/>
    <col min="778" max="778" width="6.08203125" style="33" customWidth="1"/>
    <col min="779" max="779" width="7.33203125" style="33" customWidth="1"/>
    <col min="780" max="780" width="6.08203125" style="33" customWidth="1"/>
    <col min="781" max="781" width="7.33203125" style="33" customWidth="1"/>
    <col min="782" max="783" width="6.08203125" style="33" customWidth="1"/>
    <col min="784" max="784" width="8.25" style="33" customWidth="1"/>
    <col min="785" max="1024" width="6.08203125" style="33"/>
    <col min="1025" max="1025" width="0.83203125" style="33" customWidth="1"/>
    <col min="1026" max="1026" width="3.08203125" style="33" customWidth="1"/>
    <col min="1027" max="1027" width="7.83203125" style="33" customWidth="1"/>
    <col min="1028" max="1028" width="0.83203125" style="33" customWidth="1"/>
    <col min="1029" max="1029" width="7.33203125" style="33" customWidth="1"/>
    <col min="1030" max="1030" width="6.08203125" style="33" customWidth="1"/>
    <col min="1031" max="1031" width="7.33203125" style="33" customWidth="1"/>
    <col min="1032" max="1032" width="6.08203125" style="33" customWidth="1"/>
    <col min="1033" max="1033" width="7.33203125" style="33" customWidth="1"/>
    <col min="1034" max="1034" width="6.08203125" style="33" customWidth="1"/>
    <col min="1035" max="1035" width="7.33203125" style="33" customWidth="1"/>
    <col min="1036" max="1036" width="6.08203125" style="33" customWidth="1"/>
    <col min="1037" max="1037" width="7.33203125" style="33" customWidth="1"/>
    <col min="1038" max="1039" width="6.08203125" style="33" customWidth="1"/>
    <col min="1040" max="1040" width="8.25" style="33" customWidth="1"/>
    <col min="1041" max="1280" width="6.08203125" style="33"/>
    <col min="1281" max="1281" width="0.83203125" style="33" customWidth="1"/>
    <col min="1282" max="1282" width="3.08203125" style="33" customWidth="1"/>
    <col min="1283" max="1283" width="7.83203125" style="33" customWidth="1"/>
    <col min="1284" max="1284" width="0.83203125" style="33" customWidth="1"/>
    <col min="1285" max="1285" width="7.33203125" style="33" customWidth="1"/>
    <col min="1286" max="1286" width="6.08203125" style="33" customWidth="1"/>
    <col min="1287" max="1287" width="7.33203125" style="33" customWidth="1"/>
    <col min="1288" max="1288" width="6.08203125" style="33" customWidth="1"/>
    <col min="1289" max="1289" width="7.33203125" style="33" customWidth="1"/>
    <col min="1290" max="1290" width="6.08203125" style="33" customWidth="1"/>
    <col min="1291" max="1291" width="7.33203125" style="33" customWidth="1"/>
    <col min="1292" max="1292" width="6.08203125" style="33" customWidth="1"/>
    <col min="1293" max="1293" width="7.33203125" style="33" customWidth="1"/>
    <col min="1294" max="1295" width="6.08203125" style="33" customWidth="1"/>
    <col min="1296" max="1296" width="8.25" style="33" customWidth="1"/>
    <col min="1297" max="1536" width="6.08203125" style="33"/>
    <col min="1537" max="1537" width="0.83203125" style="33" customWidth="1"/>
    <col min="1538" max="1538" width="3.08203125" style="33" customWidth="1"/>
    <col min="1539" max="1539" width="7.83203125" style="33" customWidth="1"/>
    <col min="1540" max="1540" width="0.83203125" style="33" customWidth="1"/>
    <col min="1541" max="1541" width="7.33203125" style="33" customWidth="1"/>
    <col min="1542" max="1542" width="6.08203125" style="33" customWidth="1"/>
    <col min="1543" max="1543" width="7.33203125" style="33" customWidth="1"/>
    <col min="1544" max="1544" width="6.08203125" style="33" customWidth="1"/>
    <col min="1545" max="1545" width="7.33203125" style="33" customWidth="1"/>
    <col min="1546" max="1546" width="6.08203125" style="33" customWidth="1"/>
    <col min="1547" max="1547" width="7.33203125" style="33" customWidth="1"/>
    <col min="1548" max="1548" width="6.08203125" style="33" customWidth="1"/>
    <col min="1549" max="1549" width="7.33203125" style="33" customWidth="1"/>
    <col min="1550" max="1551" width="6.08203125" style="33" customWidth="1"/>
    <col min="1552" max="1552" width="8.25" style="33" customWidth="1"/>
    <col min="1553" max="1792" width="6.08203125" style="33"/>
    <col min="1793" max="1793" width="0.83203125" style="33" customWidth="1"/>
    <col min="1794" max="1794" width="3.08203125" style="33" customWidth="1"/>
    <col min="1795" max="1795" width="7.83203125" style="33" customWidth="1"/>
    <col min="1796" max="1796" width="0.83203125" style="33" customWidth="1"/>
    <col min="1797" max="1797" width="7.33203125" style="33" customWidth="1"/>
    <col min="1798" max="1798" width="6.08203125" style="33" customWidth="1"/>
    <col min="1799" max="1799" width="7.33203125" style="33" customWidth="1"/>
    <col min="1800" max="1800" width="6.08203125" style="33" customWidth="1"/>
    <col min="1801" max="1801" width="7.33203125" style="33" customWidth="1"/>
    <col min="1802" max="1802" width="6.08203125" style="33" customWidth="1"/>
    <col min="1803" max="1803" width="7.33203125" style="33" customWidth="1"/>
    <col min="1804" max="1804" width="6.08203125" style="33" customWidth="1"/>
    <col min="1805" max="1805" width="7.33203125" style="33" customWidth="1"/>
    <col min="1806" max="1807" width="6.08203125" style="33" customWidth="1"/>
    <col min="1808" max="1808" width="8.25" style="33" customWidth="1"/>
    <col min="1809" max="2048" width="6.08203125" style="33"/>
    <col min="2049" max="2049" width="0.83203125" style="33" customWidth="1"/>
    <col min="2050" max="2050" width="3.08203125" style="33" customWidth="1"/>
    <col min="2051" max="2051" width="7.83203125" style="33" customWidth="1"/>
    <col min="2052" max="2052" width="0.83203125" style="33" customWidth="1"/>
    <col min="2053" max="2053" width="7.33203125" style="33" customWidth="1"/>
    <col min="2054" max="2054" width="6.08203125" style="33" customWidth="1"/>
    <col min="2055" max="2055" width="7.33203125" style="33" customWidth="1"/>
    <col min="2056" max="2056" width="6.08203125" style="33" customWidth="1"/>
    <col min="2057" max="2057" width="7.33203125" style="33" customWidth="1"/>
    <col min="2058" max="2058" width="6.08203125" style="33" customWidth="1"/>
    <col min="2059" max="2059" width="7.33203125" style="33" customWidth="1"/>
    <col min="2060" max="2060" width="6.08203125" style="33" customWidth="1"/>
    <col min="2061" max="2061" width="7.33203125" style="33" customWidth="1"/>
    <col min="2062" max="2063" width="6.08203125" style="33" customWidth="1"/>
    <col min="2064" max="2064" width="8.25" style="33" customWidth="1"/>
    <col min="2065" max="2304" width="6.08203125" style="33"/>
    <col min="2305" max="2305" width="0.83203125" style="33" customWidth="1"/>
    <col min="2306" max="2306" width="3.08203125" style="33" customWidth="1"/>
    <col min="2307" max="2307" width="7.83203125" style="33" customWidth="1"/>
    <col min="2308" max="2308" width="0.83203125" style="33" customWidth="1"/>
    <col min="2309" max="2309" width="7.33203125" style="33" customWidth="1"/>
    <col min="2310" max="2310" width="6.08203125" style="33" customWidth="1"/>
    <col min="2311" max="2311" width="7.33203125" style="33" customWidth="1"/>
    <col min="2312" max="2312" width="6.08203125" style="33" customWidth="1"/>
    <col min="2313" max="2313" width="7.33203125" style="33" customWidth="1"/>
    <col min="2314" max="2314" width="6.08203125" style="33" customWidth="1"/>
    <col min="2315" max="2315" width="7.33203125" style="33" customWidth="1"/>
    <col min="2316" max="2316" width="6.08203125" style="33" customWidth="1"/>
    <col min="2317" max="2317" width="7.33203125" style="33" customWidth="1"/>
    <col min="2318" max="2319" width="6.08203125" style="33" customWidth="1"/>
    <col min="2320" max="2320" width="8.25" style="33" customWidth="1"/>
    <col min="2321" max="2560" width="6.08203125" style="33"/>
    <col min="2561" max="2561" width="0.83203125" style="33" customWidth="1"/>
    <col min="2562" max="2562" width="3.08203125" style="33" customWidth="1"/>
    <col min="2563" max="2563" width="7.83203125" style="33" customWidth="1"/>
    <col min="2564" max="2564" width="0.83203125" style="33" customWidth="1"/>
    <col min="2565" max="2565" width="7.33203125" style="33" customWidth="1"/>
    <col min="2566" max="2566" width="6.08203125" style="33" customWidth="1"/>
    <col min="2567" max="2567" width="7.33203125" style="33" customWidth="1"/>
    <col min="2568" max="2568" width="6.08203125" style="33" customWidth="1"/>
    <col min="2569" max="2569" width="7.33203125" style="33" customWidth="1"/>
    <col min="2570" max="2570" width="6.08203125" style="33" customWidth="1"/>
    <col min="2571" max="2571" width="7.33203125" style="33" customWidth="1"/>
    <col min="2572" max="2572" width="6.08203125" style="33" customWidth="1"/>
    <col min="2573" max="2573" width="7.33203125" style="33" customWidth="1"/>
    <col min="2574" max="2575" width="6.08203125" style="33" customWidth="1"/>
    <col min="2576" max="2576" width="8.25" style="33" customWidth="1"/>
    <col min="2577" max="2816" width="6.08203125" style="33"/>
    <col min="2817" max="2817" width="0.83203125" style="33" customWidth="1"/>
    <col min="2818" max="2818" width="3.08203125" style="33" customWidth="1"/>
    <col min="2819" max="2819" width="7.83203125" style="33" customWidth="1"/>
    <col min="2820" max="2820" width="0.83203125" style="33" customWidth="1"/>
    <col min="2821" max="2821" width="7.33203125" style="33" customWidth="1"/>
    <col min="2822" max="2822" width="6.08203125" style="33" customWidth="1"/>
    <col min="2823" max="2823" width="7.33203125" style="33" customWidth="1"/>
    <col min="2824" max="2824" width="6.08203125" style="33" customWidth="1"/>
    <col min="2825" max="2825" width="7.33203125" style="33" customWidth="1"/>
    <col min="2826" max="2826" width="6.08203125" style="33" customWidth="1"/>
    <col min="2827" max="2827" width="7.33203125" style="33" customWidth="1"/>
    <col min="2828" max="2828" width="6.08203125" style="33" customWidth="1"/>
    <col min="2829" max="2829" width="7.33203125" style="33" customWidth="1"/>
    <col min="2830" max="2831" width="6.08203125" style="33" customWidth="1"/>
    <col min="2832" max="2832" width="8.25" style="33" customWidth="1"/>
    <col min="2833" max="3072" width="6.08203125" style="33"/>
    <col min="3073" max="3073" width="0.83203125" style="33" customWidth="1"/>
    <col min="3074" max="3074" width="3.08203125" style="33" customWidth="1"/>
    <col min="3075" max="3075" width="7.83203125" style="33" customWidth="1"/>
    <col min="3076" max="3076" width="0.83203125" style="33" customWidth="1"/>
    <col min="3077" max="3077" width="7.33203125" style="33" customWidth="1"/>
    <col min="3078" max="3078" width="6.08203125" style="33" customWidth="1"/>
    <col min="3079" max="3079" width="7.33203125" style="33" customWidth="1"/>
    <col min="3080" max="3080" width="6.08203125" style="33" customWidth="1"/>
    <col min="3081" max="3081" width="7.33203125" style="33" customWidth="1"/>
    <col min="3082" max="3082" width="6.08203125" style="33" customWidth="1"/>
    <col min="3083" max="3083" width="7.33203125" style="33" customWidth="1"/>
    <col min="3084" max="3084" width="6.08203125" style="33" customWidth="1"/>
    <col min="3085" max="3085" width="7.33203125" style="33" customWidth="1"/>
    <col min="3086" max="3087" width="6.08203125" style="33" customWidth="1"/>
    <col min="3088" max="3088" width="8.25" style="33" customWidth="1"/>
    <col min="3089" max="3328" width="6.08203125" style="33"/>
    <col min="3329" max="3329" width="0.83203125" style="33" customWidth="1"/>
    <col min="3330" max="3330" width="3.08203125" style="33" customWidth="1"/>
    <col min="3331" max="3331" width="7.83203125" style="33" customWidth="1"/>
    <col min="3332" max="3332" width="0.83203125" style="33" customWidth="1"/>
    <col min="3333" max="3333" width="7.33203125" style="33" customWidth="1"/>
    <col min="3334" max="3334" width="6.08203125" style="33" customWidth="1"/>
    <col min="3335" max="3335" width="7.33203125" style="33" customWidth="1"/>
    <col min="3336" max="3336" width="6.08203125" style="33" customWidth="1"/>
    <col min="3337" max="3337" width="7.33203125" style="33" customWidth="1"/>
    <col min="3338" max="3338" width="6.08203125" style="33" customWidth="1"/>
    <col min="3339" max="3339" width="7.33203125" style="33" customWidth="1"/>
    <col min="3340" max="3340" width="6.08203125" style="33" customWidth="1"/>
    <col min="3341" max="3341" width="7.33203125" style="33" customWidth="1"/>
    <col min="3342" max="3343" width="6.08203125" style="33" customWidth="1"/>
    <col min="3344" max="3344" width="8.25" style="33" customWidth="1"/>
    <col min="3345" max="3584" width="6.08203125" style="33"/>
    <col min="3585" max="3585" width="0.83203125" style="33" customWidth="1"/>
    <col min="3586" max="3586" width="3.08203125" style="33" customWidth="1"/>
    <col min="3587" max="3587" width="7.83203125" style="33" customWidth="1"/>
    <col min="3588" max="3588" width="0.83203125" style="33" customWidth="1"/>
    <col min="3589" max="3589" width="7.33203125" style="33" customWidth="1"/>
    <col min="3590" max="3590" width="6.08203125" style="33" customWidth="1"/>
    <col min="3591" max="3591" width="7.33203125" style="33" customWidth="1"/>
    <col min="3592" max="3592" width="6.08203125" style="33" customWidth="1"/>
    <col min="3593" max="3593" width="7.33203125" style="33" customWidth="1"/>
    <col min="3594" max="3594" width="6.08203125" style="33" customWidth="1"/>
    <col min="3595" max="3595" width="7.33203125" style="33" customWidth="1"/>
    <col min="3596" max="3596" width="6.08203125" style="33" customWidth="1"/>
    <col min="3597" max="3597" width="7.33203125" style="33" customWidth="1"/>
    <col min="3598" max="3599" width="6.08203125" style="33" customWidth="1"/>
    <col min="3600" max="3600" width="8.25" style="33" customWidth="1"/>
    <col min="3601" max="3840" width="6.08203125" style="33"/>
    <col min="3841" max="3841" width="0.83203125" style="33" customWidth="1"/>
    <col min="3842" max="3842" width="3.08203125" style="33" customWidth="1"/>
    <col min="3843" max="3843" width="7.83203125" style="33" customWidth="1"/>
    <col min="3844" max="3844" width="0.83203125" style="33" customWidth="1"/>
    <col min="3845" max="3845" width="7.33203125" style="33" customWidth="1"/>
    <col min="3846" max="3846" width="6.08203125" style="33" customWidth="1"/>
    <col min="3847" max="3847" width="7.33203125" style="33" customWidth="1"/>
    <col min="3848" max="3848" width="6.08203125" style="33" customWidth="1"/>
    <col min="3849" max="3849" width="7.33203125" style="33" customWidth="1"/>
    <col min="3850" max="3850" width="6.08203125" style="33" customWidth="1"/>
    <col min="3851" max="3851" width="7.33203125" style="33" customWidth="1"/>
    <col min="3852" max="3852" width="6.08203125" style="33" customWidth="1"/>
    <col min="3853" max="3853" width="7.33203125" style="33" customWidth="1"/>
    <col min="3854" max="3855" width="6.08203125" style="33" customWidth="1"/>
    <col min="3856" max="3856" width="8.25" style="33" customWidth="1"/>
    <col min="3857" max="4096" width="6.08203125" style="33"/>
    <col min="4097" max="4097" width="0.83203125" style="33" customWidth="1"/>
    <col min="4098" max="4098" width="3.08203125" style="33" customWidth="1"/>
    <col min="4099" max="4099" width="7.83203125" style="33" customWidth="1"/>
    <col min="4100" max="4100" width="0.83203125" style="33" customWidth="1"/>
    <col min="4101" max="4101" width="7.33203125" style="33" customWidth="1"/>
    <col min="4102" max="4102" width="6.08203125" style="33" customWidth="1"/>
    <col min="4103" max="4103" width="7.33203125" style="33" customWidth="1"/>
    <col min="4104" max="4104" width="6.08203125" style="33" customWidth="1"/>
    <col min="4105" max="4105" width="7.33203125" style="33" customWidth="1"/>
    <col min="4106" max="4106" width="6.08203125" style="33" customWidth="1"/>
    <col min="4107" max="4107" width="7.33203125" style="33" customWidth="1"/>
    <col min="4108" max="4108" width="6.08203125" style="33" customWidth="1"/>
    <col min="4109" max="4109" width="7.33203125" style="33" customWidth="1"/>
    <col min="4110" max="4111" width="6.08203125" style="33" customWidth="1"/>
    <col min="4112" max="4112" width="8.25" style="33" customWidth="1"/>
    <col min="4113" max="4352" width="6.08203125" style="33"/>
    <col min="4353" max="4353" width="0.83203125" style="33" customWidth="1"/>
    <col min="4354" max="4354" width="3.08203125" style="33" customWidth="1"/>
    <col min="4355" max="4355" width="7.83203125" style="33" customWidth="1"/>
    <col min="4356" max="4356" width="0.83203125" style="33" customWidth="1"/>
    <col min="4357" max="4357" width="7.33203125" style="33" customWidth="1"/>
    <col min="4358" max="4358" width="6.08203125" style="33" customWidth="1"/>
    <col min="4359" max="4359" width="7.33203125" style="33" customWidth="1"/>
    <col min="4360" max="4360" width="6.08203125" style="33" customWidth="1"/>
    <col min="4361" max="4361" width="7.33203125" style="33" customWidth="1"/>
    <col min="4362" max="4362" width="6.08203125" style="33" customWidth="1"/>
    <col min="4363" max="4363" width="7.33203125" style="33" customWidth="1"/>
    <col min="4364" max="4364" width="6.08203125" style="33" customWidth="1"/>
    <col min="4365" max="4365" width="7.33203125" style="33" customWidth="1"/>
    <col min="4366" max="4367" width="6.08203125" style="33" customWidth="1"/>
    <col min="4368" max="4368" width="8.25" style="33" customWidth="1"/>
    <col min="4369" max="4608" width="6.08203125" style="33"/>
    <col min="4609" max="4609" width="0.83203125" style="33" customWidth="1"/>
    <col min="4610" max="4610" width="3.08203125" style="33" customWidth="1"/>
    <col min="4611" max="4611" width="7.83203125" style="33" customWidth="1"/>
    <col min="4612" max="4612" width="0.83203125" style="33" customWidth="1"/>
    <col min="4613" max="4613" width="7.33203125" style="33" customWidth="1"/>
    <col min="4614" max="4614" width="6.08203125" style="33" customWidth="1"/>
    <col min="4615" max="4615" width="7.33203125" style="33" customWidth="1"/>
    <col min="4616" max="4616" width="6.08203125" style="33" customWidth="1"/>
    <col min="4617" max="4617" width="7.33203125" style="33" customWidth="1"/>
    <col min="4618" max="4618" width="6.08203125" style="33" customWidth="1"/>
    <col min="4619" max="4619" width="7.33203125" style="33" customWidth="1"/>
    <col min="4620" max="4620" width="6.08203125" style="33" customWidth="1"/>
    <col min="4621" max="4621" width="7.33203125" style="33" customWidth="1"/>
    <col min="4622" max="4623" width="6.08203125" style="33" customWidth="1"/>
    <col min="4624" max="4624" width="8.25" style="33" customWidth="1"/>
    <col min="4625" max="4864" width="6.08203125" style="33"/>
    <col min="4865" max="4865" width="0.83203125" style="33" customWidth="1"/>
    <col min="4866" max="4866" width="3.08203125" style="33" customWidth="1"/>
    <col min="4867" max="4867" width="7.83203125" style="33" customWidth="1"/>
    <col min="4868" max="4868" width="0.83203125" style="33" customWidth="1"/>
    <col min="4869" max="4869" width="7.33203125" style="33" customWidth="1"/>
    <col min="4870" max="4870" width="6.08203125" style="33" customWidth="1"/>
    <col min="4871" max="4871" width="7.33203125" style="33" customWidth="1"/>
    <col min="4872" max="4872" width="6.08203125" style="33" customWidth="1"/>
    <col min="4873" max="4873" width="7.33203125" style="33" customWidth="1"/>
    <col min="4874" max="4874" width="6.08203125" style="33" customWidth="1"/>
    <col min="4875" max="4875" width="7.33203125" style="33" customWidth="1"/>
    <col min="4876" max="4876" width="6.08203125" style="33" customWidth="1"/>
    <col min="4877" max="4877" width="7.33203125" style="33" customWidth="1"/>
    <col min="4878" max="4879" width="6.08203125" style="33" customWidth="1"/>
    <col min="4880" max="4880" width="8.25" style="33" customWidth="1"/>
    <col min="4881" max="5120" width="6.08203125" style="33"/>
    <col min="5121" max="5121" width="0.83203125" style="33" customWidth="1"/>
    <col min="5122" max="5122" width="3.08203125" style="33" customWidth="1"/>
    <col min="5123" max="5123" width="7.83203125" style="33" customWidth="1"/>
    <col min="5124" max="5124" width="0.83203125" style="33" customWidth="1"/>
    <col min="5125" max="5125" width="7.33203125" style="33" customWidth="1"/>
    <col min="5126" max="5126" width="6.08203125" style="33" customWidth="1"/>
    <col min="5127" max="5127" width="7.33203125" style="33" customWidth="1"/>
    <col min="5128" max="5128" width="6.08203125" style="33" customWidth="1"/>
    <col min="5129" max="5129" width="7.33203125" style="33" customWidth="1"/>
    <col min="5130" max="5130" width="6.08203125" style="33" customWidth="1"/>
    <col min="5131" max="5131" width="7.33203125" style="33" customWidth="1"/>
    <col min="5132" max="5132" width="6.08203125" style="33" customWidth="1"/>
    <col min="5133" max="5133" width="7.33203125" style="33" customWidth="1"/>
    <col min="5134" max="5135" width="6.08203125" style="33" customWidth="1"/>
    <col min="5136" max="5136" width="8.25" style="33" customWidth="1"/>
    <col min="5137" max="5376" width="6.08203125" style="33"/>
    <col min="5377" max="5377" width="0.83203125" style="33" customWidth="1"/>
    <col min="5378" max="5378" width="3.08203125" style="33" customWidth="1"/>
    <col min="5379" max="5379" width="7.83203125" style="33" customWidth="1"/>
    <col min="5380" max="5380" width="0.83203125" style="33" customWidth="1"/>
    <col min="5381" max="5381" width="7.33203125" style="33" customWidth="1"/>
    <col min="5382" max="5382" width="6.08203125" style="33" customWidth="1"/>
    <col min="5383" max="5383" width="7.33203125" style="33" customWidth="1"/>
    <col min="5384" max="5384" width="6.08203125" style="33" customWidth="1"/>
    <col min="5385" max="5385" width="7.33203125" style="33" customWidth="1"/>
    <col min="5386" max="5386" width="6.08203125" style="33" customWidth="1"/>
    <col min="5387" max="5387" width="7.33203125" style="33" customWidth="1"/>
    <col min="5388" max="5388" width="6.08203125" style="33" customWidth="1"/>
    <col min="5389" max="5389" width="7.33203125" style="33" customWidth="1"/>
    <col min="5390" max="5391" width="6.08203125" style="33" customWidth="1"/>
    <col min="5392" max="5392" width="8.25" style="33" customWidth="1"/>
    <col min="5393" max="5632" width="6.08203125" style="33"/>
    <col min="5633" max="5633" width="0.83203125" style="33" customWidth="1"/>
    <col min="5634" max="5634" width="3.08203125" style="33" customWidth="1"/>
    <col min="5635" max="5635" width="7.83203125" style="33" customWidth="1"/>
    <col min="5636" max="5636" width="0.83203125" style="33" customWidth="1"/>
    <col min="5637" max="5637" width="7.33203125" style="33" customWidth="1"/>
    <col min="5638" max="5638" width="6.08203125" style="33" customWidth="1"/>
    <col min="5639" max="5639" width="7.33203125" style="33" customWidth="1"/>
    <col min="5640" max="5640" width="6.08203125" style="33" customWidth="1"/>
    <col min="5641" max="5641" width="7.33203125" style="33" customWidth="1"/>
    <col min="5642" max="5642" width="6.08203125" style="33" customWidth="1"/>
    <col min="5643" max="5643" width="7.33203125" style="33" customWidth="1"/>
    <col min="5644" max="5644" width="6.08203125" style="33" customWidth="1"/>
    <col min="5645" max="5645" width="7.33203125" style="33" customWidth="1"/>
    <col min="5646" max="5647" width="6.08203125" style="33" customWidth="1"/>
    <col min="5648" max="5648" width="8.25" style="33" customWidth="1"/>
    <col min="5649" max="5888" width="6.08203125" style="33"/>
    <col min="5889" max="5889" width="0.83203125" style="33" customWidth="1"/>
    <col min="5890" max="5890" width="3.08203125" style="33" customWidth="1"/>
    <col min="5891" max="5891" width="7.83203125" style="33" customWidth="1"/>
    <col min="5892" max="5892" width="0.83203125" style="33" customWidth="1"/>
    <col min="5893" max="5893" width="7.33203125" style="33" customWidth="1"/>
    <col min="5894" max="5894" width="6.08203125" style="33" customWidth="1"/>
    <col min="5895" max="5895" width="7.33203125" style="33" customWidth="1"/>
    <col min="5896" max="5896" width="6.08203125" style="33" customWidth="1"/>
    <col min="5897" max="5897" width="7.33203125" style="33" customWidth="1"/>
    <col min="5898" max="5898" width="6.08203125" style="33" customWidth="1"/>
    <col min="5899" max="5899" width="7.33203125" style="33" customWidth="1"/>
    <col min="5900" max="5900" width="6.08203125" style="33" customWidth="1"/>
    <col min="5901" max="5901" width="7.33203125" style="33" customWidth="1"/>
    <col min="5902" max="5903" width="6.08203125" style="33" customWidth="1"/>
    <col min="5904" max="5904" width="8.25" style="33" customWidth="1"/>
    <col min="5905" max="6144" width="6.08203125" style="33"/>
    <col min="6145" max="6145" width="0.83203125" style="33" customWidth="1"/>
    <col min="6146" max="6146" width="3.08203125" style="33" customWidth="1"/>
    <col min="6147" max="6147" width="7.83203125" style="33" customWidth="1"/>
    <col min="6148" max="6148" width="0.83203125" style="33" customWidth="1"/>
    <col min="6149" max="6149" width="7.33203125" style="33" customWidth="1"/>
    <col min="6150" max="6150" width="6.08203125" style="33" customWidth="1"/>
    <col min="6151" max="6151" width="7.33203125" style="33" customWidth="1"/>
    <col min="6152" max="6152" width="6.08203125" style="33" customWidth="1"/>
    <col min="6153" max="6153" width="7.33203125" style="33" customWidth="1"/>
    <col min="6154" max="6154" width="6.08203125" style="33" customWidth="1"/>
    <col min="6155" max="6155" width="7.33203125" style="33" customWidth="1"/>
    <col min="6156" max="6156" width="6.08203125" style="33" customWidth="1"/>
    <col min="6157" max="6157" width="7.33203125" style="33" customWidth="1"/>
    <col min="6158" max="6159" width="6.08203125" style="33" customWidth="1"/>
    <col min="6160" max="6160" width="8.25" style="33" customWidth="1"/>
    <col min="6161" max="6400" width="6.08203125" style="33"/>
    <col min="6401" max="6401" width="0.83203125" style="33" customWidth="1"/>
    <col min="6402" max="6402" width="3.08203125" style="33" customWidth="1"/>
    <col min="6403" max="6403" width="7.83203125" style="33" customWidth="1"/>
    <col min="6404" max="6404" width="0.83203125" style="33" customWidth="1"/>
    <col min="6405" max="6405" width="7.33203125" style="33" customWidth="1"/>
    <col min="6406" max="6406" width="6.08203125" style="33" customWidth="1"/>
    <col min="6407" max="6407" width="7.33203125" style="33" customWidth="1"/>
    <col min="6408" max="6408" width="6.08203125" style="33" customWidth="1"/>
    <col min="6409" max="6409" width="7.33203125" style="33" customWidth="1"/>
    <col min="6410" max="6410" width="6.08203125" style="33" customWidth="1"/>
    <col min="6411" max="6411" width="7.33203125" style="33" customWidth="1"/>
    <col min="6412" max="6412" width="6.08203125" style="33" customWidth="1"/>
    <col min="6413" max="6413" width="7.33203125" style="33" customWidth="1"/>
    <col min="6414" max="6415" width="6.08203125" style="33" customWidth="1"/>
    <col min="6416" max="6416" width="8.25" style="33" customWidth="1"/>
    <col min="6417" max="6656" width="6.08203125" style="33"/>
    <col min="6657" max="6657" width="0.83203125" style="33" customWidth="1"/>
    <col min="6658" max="6658" width="3.08203125" style="33" customWidth="1"/>
    <col min="6659" max="6659" width="7.83203125" style="33" customWidth="1"/>
    <col min="6660" max="6660" width="0.83203125" style="33" customWidth="1"/>
    <col min="6661" max="6661" width="7.33203125" style="33" customWidth="1"/>
    <col min="6662" max="6662" width="6.08203125" style="33" customWidth="1"/>
    <col min="6663" max="6663" width="7.33203125" style="33" customWidth="1"/>
    <col min="6664" max="6664" width="6.08203125" style="33" customWidth="1"/>
    <col min="6665" max="6665" width="7.33203125" style="33" customWidth="1"/>
    <col min="6666" max="6666" width="6.08203125" style="33" customWidth="1"/>
    <col min="6667" max="6667" width="7.33203125" style="33" customWidth="1"/>
    <col min="6668" max="6668" width="6.08203125" style="33" customWidth="1"/>
    <col min="6669" max="6669" width="7.33203125" style="33" customWidth="1"/>
    <col min="6670" max="6671" width="6.08203125" style="33" customWidth="1"/>
    <col min="6672" max="6672" width="8.25" style="33" customWidth="1"/>
    <col min="6673" max="6912" width="6.08203125" style="33"/>
    <col min="6913" max="6913" width="0.83203125" style="33" customWidth="1"/>
    <col min="6914" max="6914" width="3.08203125" style="33" customWidth="1"/>
    <col min="6915" max="6915" width="7.83203125" style="33" customWidth="1"/>
    <col min="6916" max="6916" width="0.83203125" style="33" customWidth="1"/>
    <col min="6917" max="6917" width="7.33203125" style="33" customWidth="1"/>
    <col min="6918" max="6918" width="6.08203125" style="33" customWidth="1"/>
    <col min="6919" max="6919" width="7.33203125" style="33" customWidth="1"/>
    <col min="6920" max="6920" width="6.08203125" style="33" customWidth="1"/>
    <col min="6921" max="6921" width="7.33203125" style="33" customWidth="1"/>
    <col min="6922" max="6922" width="6.08203125" style="33" customWidth="1"/>
    <col min="6923" max="6923" width="7.33203125" style="33" customWidth="1"/>
    <col min="6924" max="6924" width="6.08203125" style="33" customWidth="1"/>
    <col min="6925" max="6925" width="7.33203125" style="33" customWidth="1"/>
    <col min="6926" max="6927" width="6.08203125" style="33" customWidth="1"/>
    <col min="6928" max="6928" width="8.25" style="33" customWidth="1"/>
    <col min="6929" max="7168" width="6.08203125" style="33"/>
    <col min="7169" max="7169" width="0.83203125" style="33" customWidth="1"/>
    <col min="7170" max="7170" width="3.08203125" style="33" customWidth="1"/>
    <col min="7171" max="7171" width="7.83203125" style="33" customWidth="1"/>
    <col min="7172" max="7172" width="0.83203125" style="33" customWidth="1"/>
    <col min="7173" max="7173" width="7.33203125" style="33" customWidth="1"/>
    <col min="7174" max="7174" width="6.08203125" style="33" customWidth="1"/>
    <col min="7175" max="7175" width="7.33203125" style="33" customWidth="1"/>
    <col min="7176" max="7176" width="6.08203125" style="33" customWidth="1"/>
    <col min="7177" max="7177" width="7.33203125" style="33" customWidth="1"/>
    <col min="7178" max="7178" width="6.08203125" style="33" customWidth="1"/>
    <col min="7179" max="7179" width="7.33203125" style="33" customWidth="1"/>
    <col min="7180" max="7180" width="6.08203125" style="33" customWidth="1"/>
    <col min="7181" max="7181" width="7.33203125" style="33" customWidth="1"/>
    <col min="7182" max="7183" width="6.08203125" style="33" customWidth="1"/>
    <col min="7184" max="7184" width="8.25" style="33" customWidth="1"/>
    <col min="7185" max="7424" width="6.08203125" style="33"/>
    <col min="7425" max="7425" width="0.83203125" style="33" customWidth="1"/>
    <col min="7426" max="7426" width="3.08203125" style="33" customWidth="1"/>
    <col min="7427" max="7427" width="7.83203125" style="33" customWidth="1"/>
    <col min="7428" max="7428" width="0.83203125" style="33" customWidth="1"/>
    <col min="7429" max="7429" width="7.33203125" style="33" customWidth="1"/>
    <col min="7430" max="7430" width="6.08203125" style="33" customWidth="1"/>
    <col min="7431" max="7431" width="7.33203125" style="33" customWidth="1"/>
    <col min="7432" max="7432" width="6.08203125" style="33" customWidth="1"/>
    <col min="7433" max="7433" width="7.33203125" style="33" customWidth="1"/>
    <col min="7434" max="7434" width="6.08203125" style="33" customWidth="1"/>
    <col min="7435" max="7435" width="7.33203125" style="33" customWidth="1"/>
    <col min="7436" max="7436" width="6.08203125" style="33" customWidth="1"/>
    <col min="7437" max="7437" width="7.33203125" style="33" customWidth="1"/>
    <col min="7438" max="7439" width="6.08203125" style="33" customWidth="1"/>
    <col min="7440" max="7440" width="8.25" style="33" customWidth="1"/>
    <col min="7441" max="7680" width="6.08203125" style="33"/>
    <col min="7681" max="7681" width="0.83203125" style="33" customWidth="1"/>
    <col min="7682" max="7682" width="3.08203125" style="33" customWidth="1"/>
    <col min="7683" max="7683" width="7.83203125" style="33" customWidth="1"/>
    <col min="7684" max="7684" width="0.83203125" style="33" customWidth="1"/>
    <col min="7685" max="7685" width="7.33203125" style="33" customWidth="1"/>
    <col min="7686" max="7686" width="6.08203125" style="33" customWidth="1"/>
    <col min="7687" max="7687" width="7.33203125" style="33" customWidth="1"/>
    <col min="7688" max="7688" width="6.08203125" style="33" customWidth="1"/>
    <col min="7689" max="7689" width="7.33203125" style="33" customWidth="1"/>
    <col min="7690" max="7690" width="6.08203125" style="33" customWidth="1"/>
    <col min="7691" max="7691" width="7.33203125" style="33" customWidth="1"/>
    <col min="7692" max="7692" width="6.08203125" style="33" customWidth="1"/>
    <col min="7693" max="7693" width="7.33203125" style="33" customWidth="1"/>
    <col min="7694" max="7695" width="6.08203125" style="33" customWidth="1"/>
    <col min="7696" max="7696" width="8.25" style="33" customWidth="1"/>
    <col min="7697" max="7936" width="6.08203125" style="33"/>
    <col min="7937" max="7937" width="0.83203125" style="33" customWidth="1"/>
    <col min="7938" max="7938" width="3.08203125" style="33" customWidth="1"/>
    <col min="7939" max="7939" width="7.83203125" style="33" customWidth="1"/>
    <col min="7940" max="7940" width="0.83203125" style="33" customWidth="1"/>
    <col min="7941" max="7941" width="7.33203125" style="33" customWidth="1"/>
    <col min="7942" max="7942" width="6.08203125" style="33" customWidth="1"/>
    <col min="7943" max="7943" width="7.33203125" style="33" customWidth="1"/>
    <col min="7944" max="7944" width="6.08203125" style="33" customWidth="1"/>
    <col min="7945" max="7945" width="7.33203125" style="33" customWidth="1"/>
    <col min="7946" max="7946" width="6.08203125" style="33" customWidth="1"/>
    <col min="7947" max="7947" width="7.33203125" style="33" customWidth="1"/>
    <col min="7948" max="7948" width="6.08203125" style="33" customWidth="1"/>
    <col min="7949" max="7949" width="7.33203125" style="33" customWidth="1"/>
    <col min="7950" max="7951" width="6.08203125" style="33" customWidth="1"/>
    <col min="7952" max="7952" width="8.25" style="33" customWidth="1"/>
    <col min="7953" max="8192" width="6.08203125" style="33"/>
    <col min="8193" max="8193" width="0.83203125" style="33" customWidth="1"/>
    <col min="8194" max="8194" width="3.08203125" style="33" customWidth="1"/>
    <col min="8195" max="8195" width="7.83203125" style="33" customWidth="1"/>
    <col min="8196" max="8196" width="0.83203125" style="33" customWidth="1"/>
    <col min="8197" max="8197" width="7.33203125" style="33" customWidth="1"/>
    <col min="8198" max="8198" width="6.08203125" style="33" customWidth="1"/>
    <col min="8199" max="8199" width="7.33203125" style="33" customWidth="1"/>
    <col min="8200" max="8200" width="6.08203125" style="33" customWidth="1"/>
    <col min="8201" max="8201" width="7.33203125" style="33" customWidth="1"/>
    <col min="8202" max="8202" width="6.08203125" style="33" customWidth="1"/>
    <col min="8203" max="8203" width="7.33203125" style="33" customWidth="1"/>
    <col min="8204" max="8204" width="6.08203125" style="33" customWidth="1"/>
    <col min="8205" max="8205" width="7.33203125" style="33" customWidth="1"/>
    <col min="8206" max="8207" width="6.08203125" style="33" customWidth="1"/>
    <col min="8208" max="8208" width="8.25" style="33" customWidth="1"/>
    <col min="8209" max="8448" width="6.08203125" style="33"/>
    <col min="8449" max="8449" width="0.83203125" style="33" customWidth="1"/>
    <col min="8450" max="8450" width="3.08203125" style="33" customWidth="1"/>
    <col min="8451" max="8451" width="7.83203125" style="33" customWidth="1"/>
    <col min="8452" max="8452" width="0.83203125" style="33" customWidth="1"/>
    <col min="8453" max="8453" width="7.33203125" style="33" customWidth="1"/>
    <col min="8454" max="8454" width="6.08203125" style="33" customWidth="1"/>
    <col min="8455" max="8455" width="7.33203125" style="33" customWidth="1"/>
    <col min="8456" max="8456" width="6.08203125" style="33" customWidth="1"/>
    <col min="8457" max="8457" width="7.33203125" style="33" customWidth="1"/>
    <col min="8458" max="8458" width="6.08203125" style="33" customWidth="1"/>
    <col min="8459" max="8459" width="7.33203125" style="33" customWidth="1"/>
    <col min="8460" max="8460" width="6.08203125" style="33" customWidth="1"/>
    <col min="8461" max="8461" width="7.33203125" style="33" customWidth="1"/>
    <col min="8462" max="8463" width="6.08203125" style="33" customWidth="1"/>
    <col min="8464" max="8464" width="8.25" style="33" customWidth="1"/>
    <col min="8465" max="8704" width="6.08203125" style="33"/>
    <col min="8705" max="8705" width="0.83203125" style="33" customWidth="1"/>
    <col min="8706" max="8706" width="3.08203125" style="33" customWidth="1"/>
    <col min="8707" max="8707" width="7.83203125" style="33" customWidth="1"/>
    <col min="8708" max="8708" width="0.83203125" style="33" customWidth="1"/>
    <col min="8709" max="8709" width="7.33203125" style="33" customWidth="1"/>
    <col min="8710" max="8710" width="6.08203125" style="33" customWidth="1"/>
    <col min="8711" max="8711" width="7.33203125" style="33" customWidth="1"/>
    <col min="8712" max="8712" width="6.08203125" style="33" customWidth="1"/>
    <col min="8713" max="8713" width="7.33203125" style="33" customWidth="1"/>
    <col min="8714" max="8714" width="6.08203125" style="33" customWidth="1"/>
    <col min="8715" max="8715" width="7.33203125" style="33" customWidth="1"/>
    <col min="8716" max="8716" width="6.08203125" style="33" customWidth="1"/>
    <col min="8717" max="8717" width="7.33203125" style="33" customWidth="1"/>
    <col min="8718" max="8719" width="6.08203125" style="33" customWidth="1"/>
    <col min="8720" max="8720" width="8.25" style="33" customWidth="1"/>
    <col min="8721" max="8960" width="6.08203125" style="33"/>
    <col min="8961" max="8961" width="0.83203125" style="33" customWidth="1"/>
    <col min="8962" max="8962" width="3.08203125" style="33" customWidth="1"/>
    <col min="8963" max="8963" width="7.83203125" style="33" customWidth="1"/>
    <col min="8964" max="8964" width="0.83203125" style="33" customWidth="1"/>
    <col min="8965" max="8965" width="7.33203125" style="33" customWidth="1"/>
    <col min="8966" max="8966" width="6.08203125" style="33" customWidth="1"/>
    <col min="8967" max="8967" width="7.33203125" style="33" customWidth="1"/>
    <col min="8968" max="8968" width="6.08203125" style="33" customWidth="1"/>
    <col min="8969" max="8969" width="7.33203125" style="33" customWidth="1"/>
    <col min="8970" max="8970" width="6.08203125" style="33" customWidth="1"/>
    <col min="8971" max="8971" width="7.33203125" style="33" customWidth="1"/>
    <col min="8972" max="8972" width="6.08203125" style="33" customWidth="1"/>
    <col min="8973" max="8973" width="7.33203125" style="33" customWidth="1"/>
    <col min="8974" max="8975" width="6.08203125" style="33" customWidth="1"/>
    <col min="8976" max="8976" width="8.25" style="33" customWidth="1"/>
    <col min="8977" max="9216" width="6.08203125" style="33"/>
    <col min="9217" max="9217" width="0.83203125" style="33" customWidth="1"/>
    <col min="9218" max="9218" width="3.08203125" style="33" customWidth="1"/>
    <col min="9219" max="9219" width="7.83203125" style="33" customWidth="1"/>
    <col min="9220" max="9220" width="0.83203125" style="33" customWidth="1"/>
    <col min="9221" max="9221" width="7.33203125" style="33" customWidth="1"/>
    <col min="9222" max="9222" width="6.08203125" style="33" customWidth="1"/>
    <col min="9223" max="9223" width="7.33203125" style="33" customWidth="1"/>
    <col min="9224" max="9224" width="6.08203125" style="33" customWidth="1"/>
    <col min="9225" max="9225" width="7.33203125" style="33" customWidth="1"/>
    <col min="9226" max="9226" width="6.08203125" style="33" customWidth="1"/>
    <col min="9227" max="9227" width="7.33203125" style="33" customWidth="1"/>
    <col min="9228" max="9228" width="6.08203125" style="33" customWidth="1"/>
    <col min="9229" max="9229" width="7.33203125" style="33" customWidth="1"/>
    <col min="9230" max="9231" width="6.08203125" style="33" customWidth="1"/>
    <col min="9232" max="9232" width="8.25" style="33" customWidth="1"/>
    <col min="9233" max="9472" width="6.08203125" style="33"/>
    <col min="9473" max="9473" width="0.83203125" style="33" customWidth="1"/>
    <col min="9474" max="9474" width="3.08203125" style="33" customWidth="1"/>
    <col min="9475" max="9475" width="7.83203125" style="33" customWidth="1"/>
    <col min="9476" max="9476" width="0.83203125" style="33" customWidth="1"/>
    <col min="9477" max="9477" width="7.33203125" style="33" customWidth="1"/>
    <col min="9478" max="9478" width="6.08203125" style="33" customWidth="1"/>
    <col min="9479" max="9479" width="7.33203125" style="33" customWidth="1"/>
    <col min="9480" max="9480" width="6.08203125" style="33" customWidth="1"/>
    <col min="9481" max="9481" width="7.33203125" style="33" customWidth="1"/>
    <col min="9482" max="9482" width="6.08203125" style="33" customWidth="1"/>
    <col min="9483" max="9483" width="7.33203125" style="33" customWidth="1"/>
    <col min="9484" max="9484" width="6.08203125" style="33" customWidth="1"/>
    <col min="9485" max="9485" width="7.33203125" style="33" customWidth="1"/>
    <col min="9486" max="9487" width="6.08203125" style="33" customWidth="1"/>
    <col min="9488" max="9488" width="8.25" style="33" customWidth="1"/>
    <col min="9489" max="9728" width="6.08203125" style="33"/>
    <col min="9729" max="9729" width="0.83203125" style="33" customWidth="1"/>
    <col min="9730" max="9730" width="3.08203125" style="33" customWidth="1"/>
    <col min="9731" max="9731" width="7.83203125" style="33" customWidth="1"/>
    <col min="9732" max="9732" width="0.83203125" style="33" customWidth="1"/>
    <col min="9733" max="9733" width="7.33203125" style="33" customWidth="1"/>
    <col min="9734" max="9734" width="6.08203125" style="33" customWidth="1"/>
    <col min="9735" max="9735" width="7.33203125" style="33" customWidth="1"/>
    <col min="9736" max="9736" width="6.08203125" style="33" customWidth="1"/>
    <col min="9737" max="9737" width="7.33203125" style="33" customWidth="1"/>
    <col min="9738" max="9738" width="6.08203125" style="33" customWidth="1"/>
    <col min="9739" max="9739" width="7.33203125" style="33" customWidth="1"/>
    <col min="9740" max="9740" width="6.08203125" style="33" customWidth="1"/>
    <col min="9741" max="9741" width="7.33203125" style="33" customWidth="1"/>
    <col min="9742" max="9743" width="6.08203125" style="33" customWidth="1"/>
    <col min="9744" max="9744" width="8.25" style="33" customWidth="1"/>
    <col min="9745" max="9984" width="6.08203125" style="33"/>
    <col min="9985" max="9985" width="0.83203125" style="33" customWidth="1"/>
    <col min="9986" max="9986" width="3.08203125" style="33" customWidth="1"/>
    <col min="9987" max="9987" width="7.83203125" style="33" customWidth="1"/>
    <col min="9988" max="9988" width="0.83203125" style="33" customWidth="1"/>
    <col min="9989" max="9989" width="7.33203125" style="33" customWidth="1"/>
    <col min="9990" max="9990" width="6.08203125" style="33" customWidth="1"/>
    <col min="9991" max="9991" width="7.33203125" style="33" customWidth="1"/>
    <col min="9992" max="9992" width="6.08203125" style="33" customWidth="1"/>
    <col min="9993" max="9993" width="7.33203125" style="33" customWidth="1"/>
    <col min="9994" max="9994" width="6.08203125" style="33" customWidth="1"/>
    <col min="9995" max="9995" width="7.33203125" style="33" customWidth="1"/>
    <col min="9996" max="9996" width="6.08203125" style="33" customWidth="1"/>
    <col min="9997" max="9997" width="7.33203125" style="33" customWidth="1"/>
    <col min="9998" max="9999" width="6.08203125" style="33" customWidth="1"/>
    <col min="10000" max="10000" width="8.25" style="33" customWidth="1"/>
    <col min="10001" max="10240" width="6.08203125" style="33"/>
    <col min="10241" max="10241" width="0.83203125" style="33" customWidth="1"/>
    <col min="10242" max="10242" width="3.08203125" style="33" customWidth="1"/>
    <col min="10243" max="10243" width="7.83203125" style="33" customWidth="1"/>
    <col min="10244" max="10244" width="0.83203125" style="33" customWidth="1"/>
    <col min="10245" max="10245" width="7.33203125" style="33" customWidth="1"/>
    <col min="10246" max="10246" width="6.08203125" style="33" customWidth="1"/>
    <col min="10247" max="10247" width="7.33203125" style="33" customWidth="1"/>
    <col min="10248" max="10248" width="6.08203125" style="33" customWidth="1"/>
    <col min="10249" max="10249" width="7.33203125" style="33" customWidth="1"/>
    <col min="10250" max="10250" width="6.08203125" style="33" customWidth="1"/>
    <col min="10251" max="10251" width="7.33203125" style="33" customWidth="1"/>
    <col min="10252" max="10252" width="6.08203125" style="33" customWidth="1"/>
    <col min="10253" max="10253" width="7.33203125" style="33" customWidth="1"/>
    <col min="10254" max="10255" width="6.08203125" style="33" customWidth="1"/>
    <col min="10256" max="10256" width="8.25" style="33" customWidth="1"/>
    <col min="10257" max="10496" width="6.08203125" style="33"/>
    <col min="10497" max="10497" width="0.83203125" style="33" customWidth="1"/>
    <col min="10498" max="10498" width="3.08203125" style="33" customWidth="1"/>
    <col min="10499" max="10499" width="7.83203125" style="33" customWidth="1"/>
    <col min="10500" max="10500" width="0.83203125" style="33" customWidth="1"/>
    <col min="10501" max="10501" width="7.33203125" style="33" customWidth="1"/>
    <col min="10502" max="10502" width="6.08203125" style="33" customWidth="1"/>
    <col min="10503" max="10503" width="7.33203125" style="33" customWidth="1"/>
    <col min="10504" max="10504" width="6.08203125" style="33" customWidth="1"/>
    <col min="10505" max="10505" width="7.33203125" style="33" customWidth="1"/>
    <col min="10506" max="10506" width="6.08203125" style="33" customWidth="1"/>
    <col min="10507" max="10507" width="7.33203125" style="33" customWidth="1"/>
    <col min="10508" max="10508" width="6.08203125" style="33" customWidth="1"/>
    <col min="10509" max="10509" width="7.33203125" style="33" customWidth="1"/>
    <col min="10510" max="10511" width="6.08203125" style="33" customWidth="1"/>
    <col min="10512" max="10512" width="8.25" style="33" customWidth="1"/>
    <col min="10513" max="10752" width="6.08203125" style="33"/>
    <col min="10753" max="10753" width="0.83203125" style="33" customWidth="1"/>
    <col min="10754" max="10754" width="3.08203125" style="33" customWidth="1"/>
    <col min="10755" max="10755" width="7.83203125" style="33" customWidth="1"/>
    <col min="10756" max="10756" width="0.83203125" style="33" customWidth="1"/>
    <col min="10757" max="10757" width="7.33203125" style="33" customWidth="1"/>
    <col min="10758" max="10758" width="6.08203125" style="33" customWidth="1"/>
    <col min="10759" max="10759" width="7.33203125" style="33" customWidth="1"/>
    <col min="10760" max="10760" width="6.08203125" style="33" customWidth="1"/>
    <col min="10761" max="10761" width="7.33203125" style="33" customWidth="1"/>
    <col min="10762" max="10762" width="6.08203125" style="33" customWidth="1"/>
    <col min="10763" max="10763" width="7.33203125" style="33" customWidth="1"/>
    <col min="10764" max="10764" width="6.08203125" style="33" customWidth="1"/>
    <col min="10765" max="10765" width="7.33203125" style="33" customWidth="1"/>
    <col min="10766" max="10767" width="6.08203125" style="33" customWidth="1"/>
    <col min="10768" max="10768" width="8.25" style="33" customWidth="1"/>
    <col min="10769" max="11008" width="6.08203125" style="33"/>
    <col min="11009" max="11009" width="0.83203125" style="33" customWidth="1"/>
    <col min="11010" max="11010" width="3.08203125" style="33" customWidth="1"/>
    <col min="11011" max="11011" width="7.83203125" style="33" customWidth="1"/>
    <col min="11012" max="11012" width="0.83203125" style="33" customWidth="1"/>
    <col min="11013" max="11013" width="7.33203125" style="33" customWidth="1"/>
    <col min="11014" max="11014" width="6.08203125" style="33" customWidth="1"/>
    <col min="11015" max="11015" width="7.33203125" style="33" customWidth="1"/>
    <col min="11016" max="11016" width="6.08203125" style="33" customWidth="1"/>
    <col min="11017" max="11017" width="7.33203125" style="33" customWidth="1"/>
    <col min="11018" max="11018" width="6.08203125" style="33" customWidth="1"/>
    <col min="11019" max="11019" width="7.33203125" style="33" customWidth="1"/>
    <col min="11020" max="11020" width="6.08203125" style="33" customWidth="1"/>
    <col min="11021" max="11021" width="7.33203125" style="33" customWidth="1"/>
    <col min="11022" max="11023" width="6.08203125" style="33" customWidth="1"/>
    <col min="11024" max="11024" width="8.25" style="33" customWidth="1"/>
    <col min="11025" max="11264" width="6.08203125" style="33"/>
    <col min="11265" max="11265" width="0.83203125" style="33" customWidth="1"/>
    <col min="11266" max="11266" width="3.08203125" style="33" customWidth="1"/>
    <col min="11267" max="11267" width="7.83203125" style="33" customWidth="1"/>
    <col min="11268" max="11268" width="0.83203125" style="33" customWidth="1"/>
    <col min="11269" max="11269" width="7.33203125" style="33" customWidth="1"/>
    <col min="11270" max="11270" width="6.08203125" style="33" customWidth="1"/>
    <col min="11271" max="11271" width="7.33203125" style="33" customWidth="1"/>
    <col min="11272" max="11272" width="6.08203125" style="33" customWidth="1"/>
    <col min="11273" max="11273" width="7.33203125" style="33" customWidth="1"/>
    <col min="11274" max="11274" width="6.08203125" style="33" customWidth="1"/>
    <col min="11275" max="11275" width="7.33203125" style="33" customWidth="1"/>
    <col min="11276" max="11276" width="6.08203125" style="33" customWidth="1"/>
    <col min="11277" max="11277" width="7.33203125" style="33" customWidth="1"/>
    <col min="11278" max="11279" width="6.08203125" style="33" customWidth="1"/>
    <col min="11280" max="11280" width="8.25" style="33" customWidth="1"/>
    <col min="11281" max="11520" width="6.08203125" style="33"/>
    <col min="11521" max="11521" width="0.83203125" style="33" customWidth="1"/>
    <col min="11522" max="11522" width="3.08203125" style="33" customWidth="1"/>
    <col min="11523" max="11523" width="7.83203125" style="33" customWidth="1"/>
    <col min="11524" max="11524" width="0.83203125" style="33" customWidth="1"/>
    <col min="11525" max="11525" width="7.33203125" style="33" customWidth="1"/>
    <col min="11526" max="11526" width="6.08203125" style="33" customWidth="1"/>
    <col min="11527" max="11527" width="7.33203125" style="33" customWidth="1"/>
    <col min="11528" max="11528" width="6.08203125" style="33" customWidth="1"/>
    <col min="11529" max="11529" width="7.33203125" style="33" customWidth="1"/>
    <col min="11530" max="11530" width="6.08203125" style="33" customWidth="1"/>
    <col min="11531" max="11531" width="7.33203125" style="33" customWidth="1"/>
    <col min="11532" max="11532" width="6.08203125" style="33" customWidth="1"/>
    <col min="11533" max="11533" width="7.33203125" style="33" customWidth="1"/>
    <col min="11534" max="11535" width="6.08203125" style="33" customWidth="1"/>
    <col min="11536" max="11536" width="8.25" style="33" customWidth="1"/>
    <col min="11537" max="11776" width="6.08203125" style="33"/>
    <col min="11777" max="11777" width="0.83203125" style="33" customWidth="1"/>
    <col min="11778" max="11778" width="3.08203125" style="33" customWidth="1"/>
    <col min="11779" max="11779" width="7.83203125" style="33" customWidth="1"/>
    <col min="11780" max="11780" width="0.83203125" style="33" customWidth="1"/>
    <col min="11781" max="11781" width="7.33203125" style="33" customWidth="1"/>
    <col min="11782" max="11782" width="6.08203125" style="33" customWidth="1"/>
    <col min="11783" max="11783" width="7.33203125" style="33" customWidth="1"/>
    <col min="11784" max="11784" width="6.08203125" style="33" customWidth="1"/>
    <col min="11785" max="11785" width="7.33203125" style="33" customWidth="1"/>
    <col min="11786" max="11786" width="6.08203125" style="33" customWidth="1"/>
    <col min="11787" max="11787" width="7.33203125" style="33" customWidth="1"/>
    <col min="11788" max="11788" width="6.08203125" style="33" customWidth="1"/>
    <col min="11789" max="11789" width="7.33203125" style="33" customWidth="1"/>
    <col min="11790" max="11791" width="6.08203125" style="33" customWidth="1"/>
    <col min="11792" max="11792" width="8.25" style="33" customWidth="1"/>
    <col min="11793" max="12032" width="6.08203125" style="33"/>
    <col min="12033" max="12033" width="0.83203125" style="33" customWidth="1"/>
    <col min="12034" max="12034" width="3.08203125" style="33" customWidth="1"/>
    <col min="12035" max="12035" width="7.83203125" style="33" customWidth="1"/>
    <col min="12036" max="12036" width="0.83203125" style="33" customWidth="1"/>
    <col min="12037" max="12037" width="7.33203125" style="33" customWidth="1"/>
    <col min="12038" max="12038" width="6.08203125" style="33" customWidth="1"/>
    <col min="12039" max="12039" width="7.33203125" style="33" customWidth="1"/>
    <col min="12040" max="12040" width="6.08203125" style="33" customWidth="1"/>
    <col min="12041" max="12041" width="7.33203125" style="33" customWidth="1"/>
    <col min="12042" max="12042" width="6.08203125" style="33" customWidth="1"/>
    <col min="12043" max="12043" width="7.33203125" style="33" customWidth="1"/>
    <col min="12044" max="12044" width="6.08203125" style="33" customWidth="1"/>
    <col min="12045" max="12045" width="7.33203125" style="33" customWidth="1"/>
    <col min="12046" max="12047" width="6.08203125" style="33" customWidth="1"/>
    <col min="12048" max="12048" width="8.25" style="33" customWidth="1"/>
    <col min="12049" max="12288" width="6.08203125" style="33"/>
    <col min="12289" max="12289" width="0.83203125" style="33" customWidth="1"/>
    <col min="12290" max="12290" width="3.08203125" style="33" customWidth="1"/>
    <col min="12291" max="12291" width="7.83203125" style="33" customWidth="1"/>
    <col min="12292" max="12292" width="0.83203125" style="33" customWidth="1"/>
    <col min="12293" max="12293" width="7.33203125" style="33" customWidth="1"/>
    <col min="12294" max="12294" width="6.08203125" style="33" customWidth="1"/>
    <col min="12295" max="12295" width="7.33203125" style="33" customWidth="1"/>
    <col min="12296" max="12296" width="6.08203125" style="33" customWidth="1"/>
    <col min="12297" max="12297" width="7.33203125" style="33" customWidth="1"/>
    <col min="12298" max="12298" width="6.08203125" style="33" customWidth="1"/>
    <col min="12299" max="12299" width="7.33203125" style="33" customWidth="1"/>
    <col min="12300" max="12300" width="6.08203125" style="33" customWidth="1"/>
    <col min="12301" max="12301" width="7.33203125" style="33" customWidth="1"/>
    <col min="12302" max="12303" width="6.08203125" style="33" customWidth="1"/>
    <col min="12304" max="12304" width="8.25" style="33" customWidth="1"/>
    <col min="12305" max="12544" width="6.08203125" style="33"/>
    <col min="12545" max="12545" width="0.83203125" style="33" customWidth="1"/>
    <col min="12546" max="12546" width="3.08203125" style="33" customWidth="1"/>
    <col min="12547" max="12547" width="7.83203125" style="33" customWidth="1"/>
    <col min="12548" max="12548" width="0.83203125" style="33" customWidth="1"/>
    <col min="12549" max="12549" width="7.33203125" style="33" customWidth="1"/>
    <col min="12550" max="12550" width="6.08203125" style="33" customWidth="1"/>
    <col min="12551" max="12551" width="7.33203125" style="33" customWidth="1"/>
    <col min="12552" max="12552" width="6.08203125" style="33" customWidth="1"/>
    <col min="12553" max="12553" width="7.33203125" style="33" customWidth="1"/>
    <col min="12554" max="12554" width="6.08203125" style="33" customWidth="1"/>
    <col min="12555" max="12555" width="7.33203125" style="33" customWidth="1"/>
    <col min="12556" max="12556" width="6.08203125" style="33" customWidth="1"/>
    <col min="12557" max="12557" width="7.33203125" style="33" customWidth="1"/>
    <col min="12558" max="12559" width="6.08203125" style="33" customWidth="1"/>
    <col min="12560" max="12560" width="8.25" style="33" customWidth="1"/>
    <col min="12561" max="12800" width="6.08203125" style="33"/>
    <col min="12801" max="12801" width="0.83203125" style="33" customWidth="1"/>
    <col min="12802" max="12802" width="3.08203125" style="33" customWidth="1"/>
    <col min="12803" max="12803" width="7.83203125" style="33" customWidth="1"/>
    <col min="12804" max="12804" width="0.83203125" style="33" customWidth="1"/>
    <col min="12805" max="12805" width="7.33203125" style="33" customWidth="1"/>
    <col min="12806" max="12806" width="6.08203125" style="33" customWidth="1"/>
    <col min="12807" max="12807" width="7.33203125" style="33" customWidth="1"/>
    <col min="12808" max="12808" width="6.08203125" style="33" customWidth="1"/>
    <col min="12809" max="12809" width="7.33203125" style="33" customWidth="1"/>
    <col min="12810" max="12810" width="6.08203125" style="33" customWidth="1"/>
    <col min="12811" max="12811" width="7.33203125" style="33" customWidth="1"/>
    <col min="12812" max="12812" width="6.08203125" style="33" customWidth="1"/>
    <col min="12813" max="12813" width="7.33203125" style="33" customWidth="1"/>
    <col min="12814" max="12815" width="6.08203125" style="33" customWidth="1"/>
    <col min="12816" max="12816" width="8.25" style="33" customWidth="1"/>
    <col min="12817" max="13056" width="6.08203125" style="33"/>
    <col min="13057" max="13057" width="0.83203125" style="33" customWidth="1"/>
    <col min="13058" max="13058" width="3.08203125" style="33" customWidth="1"/>
    <col min="13059" max="13059" width="7.83203125" style="33" customWidth="1"/>
    <col min="13060" max="13060" width="0.83203125" style="33" customWidth="1"/>
    <col min="13061" max="13061" width="7.33203125" style="33" customWidth="1"/>
    <col min="13062" max="13062" width="6.08203125" style="33" customWidth="1"/>
    <col min="13063" max="13063" width="7.33203125" style="33" customWidth="1"/>
    <col min="13064" max="13064" width="6.08203125" style="33" customWidth="1"/>
    <col min="13065" max="13065" width="7.33203125" style="33" customWidth="1"/>
    <col min="13066" max="13066" width="6.08203125" style="33" customWidth="1"/>
    <col min="13067" max="13067" width="7.33203125" style="33" customWidth="1"/>
    <col min="13068" max="13068" width="6.08203125" style="33" customWidth="1"/>
    <col min="13069" max="13069" width="7.33203125" style="33" customWidth="1"/>
    <col min="13070" max="13071" width="6.08203125" style="33" customWidth="1"/>
    <col min="13072" max="13072" width="8.25" style="33" customWidth="1"/>
    <col min="13073" max="13312" width="6.08203125" style="33"/>
    <col min="13313" max="13313" width="0.83203125" style="33" customWidth="1"/>
    <col min="13314" max="13314" width="3.08203125" style="33" customWidth="1"/>
    <col min="13315" max="13315" width="7.83203125" style="33" customWidth="1"/>
    <col min="13316" max="13316" width="0.83203125" style="33" customWidth="1"/>
    <col min="13317" max="13317" width="7.33203125" style="33" customWidth="1"/>
    <col min="13318" max="13318" width="6.08203125" style="33" customWidth="1"/>
    <col min="13319" max="13319" width="7.33203125" style="33" customWidth="1"/>
    <col min="13320" max="13320" width="6.08203125" style="33" customWidth="1"/>
    <col min="13321" max="13321" width="7.33203125" style="33" customWidth="1"/>
    <col min="13322" max="13322" width="6.08203125" style="33" customWidth="1"/>
    <col min="13323" max="13323" width="7.33203125" style="33" customWidth="1"/>
    <col min="13324" max="13324" width="6.08203125" style="33" customWidth="1"/>
    <col min="13325" max="13325" width="7.33203125" style="33" customWidth="1"/>
    <col min="13326" max="13327" width="6.08203125" style="33" customWidth="1"/>
    <col min="13328" max="13328" width="8.25" style="33" customWidth="1"/>
    <col min="13329" max="13568" width="6.08203125" style="33"/>
    <col min="13569" max="13569" width="0.83203125" style="33" customWidth="1"/>
    <col min="13570" max="13570" width="3.08203125" style="33" customWidth="1"/>
    <col min="13571" max="13571" width="7.83203125" style="33" customWidth="1"/>
    <col min="13572" max="13572" width="0.83203125" style="33" customWidth="1"/>
    <col min="13573" max="13573" width="7.33203125" style="33" customWidth="1"/>
    <col min="13574" max="13574" width="6.08203125" style="33" customWidth="1"/>
    <col min="13575" max="13575" width="7.33203125" style="33" customWidth="1"/>
    <col min="13576" max="13576" width="6.08203125" style="33" customWidth="1"/>
    <col min="13577" max="13577" width="7.33203125" style="33" customWidth="1"/>
    <col min="13578" max="13578" width="6.08203125" style="33" customWidth="1"/>
    <col min="13579" max="13579" width="7.33203125" style="33" customWidth="1"/>
    <col min="13580" max="13580" width="6.08203125" style="33" customWidth="1"/>
    <col min="13581" max="13581" width="7.33203125" style="33" customWidth="1"/>
    <col min="13582" max="13583" width="6.08203125" style="33" customWidth="1"/>
    <col min="13584" max="13584" width="8.25" style="33" customWidth="1"/>
    <col min="13585" max="13824" width="6.08203125" style="33"/>
    <col min="13825" max="13825" width="0.83203125" style="33" customWidth="1"/>
    <col min="13826" max="13826" width="3.08203125" style="33" customWidth="1"/>
    <col min="13827" max="13827" width="7.83203125" style="33" customWidth="1"/>
    <col min="13828" max="13828" width="0.83203125" style="33" customWidth="1"/>
    <col min="13829" max="13829" width="7.33203125" style="33" customWidth="1"/>
    <col min="13830" max="13830" width="6.08203125" style="33" customWidth="1"/>
    <col min="13831" max="13831" width="7.33203125" style="33" customWidth="1"/>
    <col min="13832" max="13832" width="6.08203125" style="33" customWidth="1"/>
    <col min="13833" max="13833" width="7.33203125" style="33" customWidth="1"/>
    <col min="13834" max="13834" width="6.08203125" style="33" customWidth="1"/>
    <col min="13835" max="13835" width="7.33203125" style="33" customWidth="1"/>
    <col min="13836" max="13836" width="6.08203125" style="33" customWidth="1"/>
    <col min="13837" max="13837" width="7.33203125" style="33" customWidth="1"/>
    <col min="13838" max="13839" width="6.08203125" style="33" customWidth="1"/>
    <col min="13840" max="13840" width="8.25" style="33" customWidth="1"/>
    <col min="13841" max="14080" width="6.08203125" style="33"/>
    <col min="14081" max="14081" width="0.83203125" style="33" customWidth="1"/>
    <col min="14082" max="14082" width="3.08203125" style="33" customWidth="1"/>
    <col min="14083" max="14083" width="7.83203125" style="33" customWidth="1"/>
    <col min="14084" max="14084" width="0.83203125" style="33" customWidth="1"/>
    <col min="14085" max="14085" width="7.33203125" style="33" customWidth="1"/>
    <col min="14086" max="14086" width="6.08203125" style="33" customWidth="1"/>
    <col min="14087" max="14087" width="7.33203125" style="33" customWidth="1"/>
    <col min="14088" max="14088" width="6.08203125" style="33" customWidth="1"/>
    <col min="14089" max="14089" width="7.33203125" style="33" customWidth="1"/>
    <col min="14090" max="14090" width="6.08203125" style="33" customWidth="1"/>
    <col min="14091" max="14091" width="7.33203125" style="33" customWidth="1"/>
    <col min="14092" max="14092" width="6.08203125" style="33" customWidth="1"/>
    <col min="14093" max="14093" width="7.33203125" style="33" customWidth="1"/>
    <col min="14094" max="14095" width="6.08203125" style="33" customWidth="1"/>
    <col min="14096" max="14096" width="8.25" style="33" customWidth="1"/>
    <col min="14097" max="14336" width="6.08203125" style="33"/>
    <col min="14337" max="14337" width="0.83203125" style="33" customWidth="1"/>
    <col min="14338" max="14338" width="3.08203125" style="33" customWidth="1"/>
    <col min="14339" max="14339" width="7.83203125" style="33" customWidth="1"/>
    <col min="14340" max="14340" width="0.83203125" style="33" customWidth="1"/>
    <col min="14341" max="14341" width="7.33203125" style="33" customWidth="1"/>
    <col min="14342" max="14342" width="6.08203125" style="33" customWidth="1"/>
    <col min="14343" max="14343" width="7.33203125" style="33" customWidth="1"/>
    <col min="14344" max="14344" width="6.08203125" style="33" customWidth="1"/>
    <col min="14345" max="14345" width="7.33203125" style="33" customWidth="1"/>
    <col min="14346" max="14346" width="6.08203125" style="33" customWidth="1"/>
    <col min="14347" max="14347" width="7.33203125" style="33" customWidth="1"/>
    <col min="14348" max="14348" width="6.08203125" style="33" customWidth="1"/>
    <col min="14349" max="14349" width="7.33203125" style="33" customWidth="1"/>
    <col min="14350" max="14351" width="6.08203125" style="33" customWidth="1"/>
    <col min="14352" max="14352" width="8.25" style="33" customWidth="1"/>
    <col min="14353" max="14592" width="6.08203125" style="33"/>
    <col min="14593" max="14593" width="0.83203125" style="33" customWidth="1"/>
    <col min="14594" max="14594" width="3.08203125" style="33" customWidth="1"/>
    <col min="14595" max="14595" width="7.83203125" style="33" customWidth="1"/>
    <col min="14596" max="14596" width="0.83203125" style="33" customWidth="1"/>
    <col min="14597" max="14597" width="7.33203125" style="33" customWidth="1"/>
    <col min="14598" max="14598" width="6.08203125" style="33" customWidth="1"/>
    <col min="14599" max="14599" width="7.33203125" style="33" customWidth="1"/>
    <col min="14600" max="14600" width="6.08203125" style="33" customWidth="1"/>
    <col min="14601" max="14601" width="7.33203125" style="33" customWidth="1"/>
    <col min="14602" max="14602" width="6.08203125" style="33" customWidth="1"/>
    <col min="14603" max="14603" width="7.33203125" style="33" customWidth="1"/>
    <col min="14604" max="14604" width="6.08203125" style="33" customWidth="1"/>
    <col min="14605" max="14605" width="7.33203125" style="33" customWidth="1"/>
    <col min="14606" max="14607" width="6.08203125" style="33" customWidth="1"/>
    <col min="14608" max="14608" width="8.25" style="33" customWidth="1"/>
    <col min="14609" max="14848" width="6.08203125" style="33"/>
    <col min="14849" max="14849" width="0.83203125" style="33" customWidth="1"/>
    <col min="14850" max="14850" width="3.08203125" style="33" customWidth="1"/>
    <col min="14851" max="14851" width="7.83203125" style="33" customWidth="1"/>
    <col min="14852" max="14852" width="0.83203125" style="33" customWidth="1"/>
    <col min="14853" max="14853" width="7.33203125" style="33" customWidth="1"/>
    <col min="14854" max="14854" width="6.08203125" style="33" customWidth="1"/>
    <col min="14855" max="14855" width="7.33203125" style="33" customWidth="1"/>
    <col min="14856" max="14856" width="6.08203125" style="33" customWidth="1"/>
    <col min="14857" max="14857" width="7.33203125" style="33" customWidth="1"/>
    <col min="14858" max="14858" width="6.08203125" style="33" customWidth="1"/>
    <col min="14859" max="14859" width="7.33203125" style="33" customWidth="1"/>
    <col min="14860" max="14860" width="6.08203125" style="33" customWidth="1"/>
    <col min="14861" max="14861" width="7.33203125" style="33" customWidth="1"/>
    <col min="14862" max="14863" width="6.08203125" style="33" customWidth="1"/>
    <col min="14864" max="14864" width="8.25" style="33" customWidth="1"/>
    <col min="14865" max="15104" width="6.08203125" style="33"/>
    <col min="15105" max="15105" width="0.83203125" style="33" customWidth="1"/>
    <col min="15106" max="15106" width="3.08203125" style="33" customWidth="1"/>
    <col min="15107" max="15107" width="7.83203125" style="33" customWidth="1"/>
    <col min="15108" max="15108" width="0.83203125" style="33" customWidth="1"/>
    <col min="15109" max="15109" width="7.33203125" style="33" customWidth="1"/>
    <col min="15110" max="15110" width="6.08203125" style="33" customWidth="1"/>
    <col min="15111" max="15111" width="7.33203125" style="33" customWidth="1"/>
    <col min="15112" max="15112" width="6.08203125" style="33" customWidth="1"/>
    <col min="15113" max="15113" width="7.33203125" style="33" customWidth="1"/>
    <col min="15114" max="15114" width="6.08203125" style="33" customWidth="1"/>
    <col min="15115" max="15115" width="7.33203125" style="33" customWidth="1"/>
    <col min="15116" max="15116" width="6.08203125" style="33" customWidth="1"/>
    <col min="15117" max="15117" width="7.33203125" style="33" customWidth="1"/>
    <col min="15118" max="15119" width="6.08203125" style="33" customWidth="1"/>
    <col min="15120" max="15120" width="8.25" style="33" customWidth="1"/>
    <col min="15121" max="15360" width="6.08203125" style="33"/>
    <col min="15361" max="15361" width="0.83203125" style="33" customWidth="1"/>
    <col min="15362" max="15362" width="3.08203125" style="33" customWidth="1"/>
    <col min="15363" max="15363" width="7.83203125" style="33" customWidth="1"/>
    <col min="15364" max="15364" width="0.83203125" style="33" customWidth="1"/>
    <col min="15365" max="15365" width="7.33203125" style="33" customWidth="1"/>
    <col min="15366" max="15366" width="6.08203125" style="33" customWidth="1"/>
    <col min="15367" max="15367" width="7.33203125" style="33" customWidth="1"/>
    <col min="15368" max="15368" width="6.08203125" style="33" customWidth="1"/>
    <col min="15369" max="15369" width="7.33203125" style="33" customWidth="1"/>
    <col min="15370" max="15370" width="6.08203125" style="33" customWidth="1"/>
    <col min="15371" max="15371" width="7.33203125" style="33" customWidth="1"/>
    <col min="15372" max="15372" width="6.08203125" style="33" customWidth="1"/>
    <col min="15373" max="15373" width="7.33203125" style="33" customWidth="1"/>
    <col min="15374" max="15375" width="6.08203125" style="33" customWidth="1"/>
    <col min="15376" max="15376" width="8.25" style="33" customWidth="1"/>
    <col min="15377" max="15616" width="6.08203125" style="33"/>
    <col min="15617" max="15617" width="0.83203125" style="33" customWidth="1"/>
    <col min="15618" max="15618" width="3.08203125" style="33" customWidth="1"/>
    <col min="15619" max="15619" width="7.83203125" style="33" customWidth="1"/>
    <col min="15620" max="15620" width="0.83203125" style="33" customWidth="1"/>
    <col min="15621" max="15621" width="7.33203125" style="33" customWidth="1"/>
    <col min="15622" max="15622" width="6.08203125" style="33" customWidth="1"/>
    <col min="15623" max="15623" width="7.33203125" style="33" customWidth="1"/>
    <col min="15624" max="15624" width="6.08203125" style="33" customWidth="1"/>
    <col min="15625" max="15625" width="7.33203125" style="33" customWidth="1"/>
    <col min="15626" max="15626" width="6.08203125" style="33" customWidth="1"/>
    <col min="15627" max="15627" width="7.33203125" style="33" customWidth="1"/>
    <col min="15628" max="15628" width="6.08203125" style="33" customWidth="1"/>
    <col min="15629" max="15629" width="7.33203125" style="33" customWidth="1"/>
    <col min="15630" max="15631" width="6.08203125" style="33" customWidth="1"/>
    <col min="15632" max="15632" width="8.25" style="33" customWidth="1"/>
    <col min="15633" max="15872" width="6.08203125" style="33"/>
    <col min="15873" max="15873" width="0.83203125" style="33" customWidth="1"/>
    <col min="15874" max="15874" width="3.08203125" style="33" customWidth="1"/>
    <col min="15875" max="15875" width="7.83203125" style="33" customWidth="1"/>
    <col min="15876" max="15876" width="0.83203125" style="33" customWidth="1"/>
    <col min="15877" max="15877" width="7.33203125" style="33" customWidth="1"/>
    <col min="15878" max="15878" width="6.08203125" style="33" customWidth="1"/>
    <col min="15879" max="15879" width="7.33203125" style="33" customWidth="1"/>
    <col min="15880" max="15880" width="6.08203125" style="33" customWidth="1"/>
    <col min="15881" max="15881" width="7.33203125" style="33" customWidth="1"/>
    <col min="15882" max="15882" width="6.08203125" style="33" customWidth="1"/>
    <col min="15883" max="15883" width="7.33203125" style="33" customWidth="1"/>
    <col min="15884" max="15884" width="6.08203125" style="33" customWidth="1"/>
    <col min="15885" max="15885" width="7.33203125" style="33" customWidth="1"/>
    <col min="15886" max="15887" width="6.08203125" style="33" customWidth="1"/>
    <col min="15888" max="15888" width="8.25" style="33" customWidth="1"/>
    <col min="15889" max="16128" width="6.08203125" style="33"/>
    <col min="16129" max="16129" width="0.83203125" style="33" customWidth="1"/>
    <col min="16130" max="16130" width="3.08203125" style="33" customWidth="1"/>
    <col min="16131" max="16131" width="7.83203125" style="33" customWidth="1"/>
    <col min="16132" max="16132" width="0.83203125" style="33" customWidth="1"/>
    <col min="16133" max="16133" width="7.33203125" style="33" customWidth="1"/>
    <col min="16134" max="16134" width="6.08203125" style="33" customWidth="1"/>
    <col min="16135" max="16135" width="7.33203125" style="33" customWidth="1"/>
    <col min="16136" max="16136" width="6.08203125" style="33" customWidth="1"/>
    <col min="16137" max="16137" width="7.33203125" style="33" customWidth="1"/>
    <col min="16138" max="16138" width="6.08203125" style="33" customWidth="1"/>
    <col min="16139" max="16139" width="7.33203125" style="33" customWidth="1"/>
    <col min="16140" max="16140" width="6.08203125" style="33" customWidth="1"/>
    <col min="16141" max="16141" width="7.33203125" style="33" customWidth="1"/>
    <col min="16142" max="16143" width="6.08203125" style="33" customWidth="1"/>
    <col min="16144" max="16144" width="8.25" style="33" customWidth="1"/>
    <col min="16145" max="16384" width="6.08203125" style="33"/>
  </cols>
  <sheetData>
    <row r="1" spans="1:14" ht="12.75" customHeight="1">
      <c r="A1" s="301" t="s">
        <v>296</v>
      </c>
      <c r="B1" s="301"/>
      <c r="C1" s="300"/>
      <c r="D1" s="300"/>
      <c r="E1" s="6"/>
      <c r="F1" s="6"/>
    </row>
    <row r="2" spans="1:14">
      <c r="A2" s="6"/>
      <c r="B2" s="6"/>
      <c r="C2" s="7"/>
      <c r="D2" s="7"/>
      <c r="E2" s="6"/>
      <c r="F2" s="6"/>
    </row>
    <row r="3" spans="1:14" ht="9.75" customHeight="1">
      <c r="A3" s="6"/>
      <c r="B3" s="301"/>
      <c r="C3" s="300"/>
      <c r="D3" s="300"/>
      <c r="E3" s="6"/>
      <c r="F3" s="8"/>
      <c r="H3" s="41"/>
      <c r="J3" s="41"/>
      <c r="K3" s="41"/>
      <c r="L3" s="41"/>
      <c r="N3" s="41" t="s">
        <v>155</v>
      </c>
    </row>
    <row r="4" spans="1:14" ht="2.15" customHeight="1" thickBot="1">
      <c r="A4" s="6"/>
      <c r="B4" s="301"/>
      <c r="C4" s="300"/>
      <c r="D4" s="300"/>
      <c r="E4" s="6"/>
      <c r="F4" s="8"/>
      <c r="H4" s="41"/>
      <c r="J4" s="41"/>
      <c r="K4" s="41"/>
      <c r="L4" s="41"/>
      <c r="N4" s="41"/>
    </row>
    <row r="5" spans="1:14" ht="18.75" customHeight="1">
      <c r="A5" s="9"/>
      <c r="B5" s="559" t="s">
        <v>323</v>
      </c>
      <c r="C5" s="559"/>
      <c r="D5" s="299"/>
      <c r="E5" s="560">
        <v>31</v>
      </c>
      <c r="F5" s="561"/>
      <c r="G5" s="552" t="s">
        <v>322</v>
      </c>
      <c r="H5" s="553"/>
      <c r="I5" s="552">
        <v>3</v>
      </c>
      <c r="J5" s="553"/>
      <c r="K5" s="552">
        <v>4</v>
      </c>
      <c r="L5" s="553"/>
      <c r="M5" s="554">
        <v>5</v>
      </c>
      <c r="N5" s="555"/>
    </row>
    <row r="6" spans="1:14" ht="18.75" customHeight="1">
      <c r="A6" s="6"/>
      <c r="B6" s="562" t="s">
        <v>321</v>
      </c>
      <c r="C6" s="562"/>
      <c r="D6" s="298"/>
      <c r="E6" s="182"/>
      <c r="F6" s="295" t="s">
        <v>320</v>
      </c>
      <c r="G6" s="60"/>
      <c r="H6" s="139" t="s">
        <v>320</v>
      </c>
      <c r="I6" s="60"/>
      <c r="J6" s="139" t="s">
        <v>320</v>
      </c>
      <c r="K6" s="60"/>
      <c r="L6" s="139" t="s">
        <v>320</v>
      </c>
      <c r="M6" s="434"/>
      <c r="N6" s="478" t="s">
        <v>320</v>
      </c>
    </row>
    <row r="7" spans="1:14" ht="5.15" customHeight="1">
      <c r="A7" s="297"/>
      <c r="B7" s="563" t="s">
        <v>319</v>
      </c>
      <c r="C7" s="563"/>
      <c r="D7" s="296"/>
      <c r="E7" s="295"/>
      <c r="F7" s="295"/>
      <c r="G7" s="139"/>
      <c r="H7" s="139"/>
      <c r="I7" s="139"/>
      <c r="J7" s="139"/>
      <c r="K7" s="139"/>
      <c r="L7" s="139"/>
      <c r="M7" s="478"/>
      <c r="N7" s="478"/>
    </row>
    <row r="8" spans="1:14" ht="10.5" customHeight="1">
      <c r="A8" s="28"/>
      <c r="B8" s="564"/>
      <c r="C8" s="564"/>
      <c r="D8" s="294"/>
      <c r="E8" s="156">
        <v>63635</v>
      </c>
      <c r="F8" s="270">
        <v>100.00000000000001</v>
      </c>
      <c r="G8" s="106">
        <v>65942</v>
      </c>
      <c r="H8" s="269">
        <v>100</v>
      </c>
      <c r="I8" s="106">
        <v>67216</v>
      </c>
      <c r="J8" s="269">
        <v>100.00000000000001</v>
      </c>
      <c r="K8" s="106">
        <v>67049</v>
      </c>
      <c r="L8" s="269">
        <v>100.00000000000001</v>
      </c>
      <c r="M8" s="479">
        <v>67911</v>
      </c>
      <c r="N8" s="480">
        <v>99.999999999999986</v>
      </c>
    </row>
    <row r="9" spans="1:14" ht="5.15" customHeight="1">
      <c r="A9" s="293"/>
      <c r="B9" s="565"/>
      <c r="C9" s="565"/>
      <c r="D9" s="292"/>
      <c r="E9" s="277"/>
      <c r="F9" s="276"/>
      <c r="G9" s="275"/>
      <c r="H9" s="274"/>
      <c r="I9" s="275"/>
      <c r="J9" s="274"/>
      <c r="K9" s="275"/>
      <c r="L9" s="274"/>
      <c r="M9" s="481"/>
      <c r="N9" s="482"/>
    </row>
    <row r="10" spans="1:14" ht="5.15" customHeight="1">
      <c r="A10" s="6"/>
      <c r="B10" s="291"/>
      <c r="C10" s="7"/>
      <c r="D10" s="290"/>
      <c r="E10" s="156"/>
      <c r="F10" s="270"/>
      <c r="G10" s="106"/>
      <c r="H10" s="269"/>
      <c r="I10" s="106"/>
      <c r="J10" s="269"/>
      <c r="K10" s="201"/>
      <c r="L10" s="289"/>
      <c r="M10" s="479"/>
      <c r="N10" s="480"/>
    </row>
    <row r="11" spans="1:14" ht="10.5" customHeight="1">
      <c r="A11" s="6"/>
      <c r="B11" s="558" t="s">
        <v>318</v>
      </c>
      <c r="C11" s="556" t="s">
        <v>317</v>
      </c>
      <c r="D11" s="557"/>
      <c r="E11" s="156">
        <v>3211</v>
      </c>
      <c r="F11" s="270">
        <v>5.0459652706843716</v>
      </c>
      <c r="G11" s="106">
        <v>3231</v>
      </c>
      <c r="H11" s="269">
        <v>4.8997603954990749</v>
      </c>
      <c r="I11" s="106">
        <v>3256</v>
      </c>
      <c r="J11" s="269">
        <v>4.8440847417281603</v>
      </c>
      <c r="K11" s="106">
        <v>3042</v>
      </c>
      <c r="L11" s="269">
        <v>4.5369804173067454</v>
      </c>
      <c r="M11" s="479">
        <v>2888</v>
      </c>
      <c r="N11" s="480">
        <v>4.2526247588755872</v>
      </c>
    </row>
    <row r="12" spans="1:14" ht="10.5" customHeight="1">
      <c r="A12" s="6"/>
      <c r="B12" s="558"/>
      <c r="C12" s="556" t="s">
        <v>316</v>
      </c>
      <c r="D12" s="557"/>
      <c r="E12" s="156">
        <v>2809</v>
      </c>
      <c r="F12" s="270">
        <v>4.4142374479453128</v>
      </c>
      <c r="G12" s="106">
        <v>3043</v>
      </c>
      <c r="H12" s="269">
        <v>4.6146613690819205</v>
      </c>
      <c r="I12" s="106">
        <v>3201</v>
      </c>
      <c r="J12" s="269">
        <v>4.7622589859557252</v>
      </c>
      <c r="K12" s="106">
        <v>3318</v>
      </c>
      <c r="L12" s="269">
        <v>4.9486196662142614</v>
      </c>
      <c r="M12" s="479">
        <v>3371</v>
      </c>
      <c r="N12" s="480">
        <v>4.9638497445185603</v>
      </c>
    </row>
    <row r="13" spans="1:14" ht="10.5" customHeight="1">
      <c r="A13" s="6"/>
      <c r="B13" s="558"/>
      <c r="C13" s="556" t="s">
        <v>315</v>
      </c>
      <c r="D13" s="557"/>
      <c r="E13" s="156">
        <v>2377</v>
      </c>
      <c r="F13" s="270">
        <v>3.735365757837668</v>
      </c>
      <c r="G13" s="106">
        <v>2608</v>
      </c>
      <c r="H13" s="269">
        <v>3.9549907494464831</v>
      </c>
      <c r="I13" s="106">
        <v>2799</v>
      </c>
      <c r="J13" s="269">
        <v>4.1641870983099256</v>
      </c>
      <c r="K13" s="106">
        <v>2847</v>
      </c>
      <c r="L13" s="269">
        <v>4.2461483392742627</v>
      </c>
      <c r="M13" s="479">
        <v>2928</v>
      </c>
      <c r="N13" s="480">
        <v>4.3115253788046122</v>
      </c>
    </row>
    <row r="14" spans="1:14" ht="10.5" customHeight="1">
      <c r="A14" s="6"/>
      <c r="B14" s="558"/>
      <c r="C14" s="556" t="s">
        <v>298</v>
      </c>
      <c r="D14" s="557"/>
      <c r="E14" s="156">
        <v>8397</v>
      </c>
      <c r="F14" s="270">
        <v>13.195568476467354</v>
      </c>
      <c r="G14" s="106">
        <v>8882</v>
      </c>
      <c r="H14" s="269">
        <v>13.469412514027479</v>
      </c>
      <c r="I14" s="106">
        <v>9256</v>
      </c>
      <c r="J14" s="269">
        <v>13.770530825993809</v>
      </c>
      <c r="K14" s="106">
        <v>9207</v>
      </c>
      <c r="L14" s="269">
        <v>13.73174842279527</v>
      </c>
      <c r="M14" s="479">
        <v>9187</v>
      </c>
      <c r="N14" s="480">
        <v>13.52799988219876</v>
      </c>
    </row>
    <row r="15" spans="1:14" ht="5.15" customHeight="1">
      <c r="A15" s="6"/>
      <c r="B15" s="288"/>
      <c r="C15" s="272"/>
      <c r="D15" s="271"/>
      <c r="E15" s="156"/>
      <c r="F15" s="270"/>
      <c r="G15" s="106"/>
      <c r="H15" s="269"/>
      <c r="I15" s="106"/>
      <c r="J15" s="269"/>
      <c r="K15" s="106"/>
      <c r="L15" s="269"/>
      <c r="M15" s="479"/>
      <c r="N15" s="480"/>
    </row>
    <row r="16" spans="1:14" ht="5.15" customHeight="1">
      <c r="A16" s="287"/>
      <c r="B16" s="286"/>
      <c r="C16" s="285"/>
      <c r="D16" s="284"/>
      <c r="E16" s="283"/>
      <c r="F16" s="282"/>
      <c r="G16" s="281"/>
      <c r="H16" s="280"/>
      <c r="I16" s="281"/>
      <c r="J16" s="280"/>
      <c r="K16" s="281"/>
      <c r="L16" s="280"/>
      <c r="M16" s="483"/>
      <c r="N16" s="484"/>
    </row>
    <row r="17" spans="1:14" ht="10.5" customHeight="1">
      <c r="A17" s="6"/>
      <c r="B17" s="566" t="s">
        <v>314</v>
      </c>
      <c r="C17" s="556" t="s">
        <v>313</v>
      </c>
      <c r="D17" s="557"/>
      <c r="E17" s="156">
        <v>2100</v>
      </c>
      <c r="F17" s="270">
        <v>3.3000707158010525</v>
      </c>
      <c r="G17" s="106">
        <v>2133</v>
      </c>
      <c r="H17" s="269">
        <v>3.2346607624882471</v>
      </c>
      <c r="I17" s="106">
        <v>2138</v>
      </c>
      <c r="J17" s="269">
        <v>3.1807902880266603</v>
      </c>
      <c r="K17" s="106">
        <v>2199</v>
      </c>
      <c r="L17" s="269">
        <v>3.2796909722740084</v>
      </c>
      <c r="M17" s="479">
        <v>2344</v>
      </c>
      <c r="N17" s="480">
        <v>3.4515763278408502</v>
      </c>
    </row>
    <row r="18" spans="1:14" ht="10.5" customHeight="1">
      <c r="A18" s="6"/>
      <c r="B18" s="566"/>
      <c r="C18" s="556" t="s">
        <v>312</v>
      </c>
      <c r="D18" s="557"/>
      <c r="E18" s="156">
        <v>3214</v>
      </c>
      <c r="F18" s="270">
        <v>5.05067965742123</v>
      </c>
      <c r="G18" s="106">
        <v>3286</v>
      </c>
      <c r="H18" s="269">
        <v>4.9831670255679237</v>
      </c>
      <c r="I18" s="106">
        <v>3295</v>
      </c>
      <c r="J18" s="269">
        <v>4.9021066412758865</v>
      </c>
      <c r="K18" s="106">
        <v>3233</v>
      </c>
      <c r="L18" s="269">
        <v>4.8218467091231787</v>
      </c>
      <c r="M18" s="479">
        <v>3344</v>
      </c>
      <c r="N18" s="480">
        <v>4.9240918260664692</v>
      </c>
    </row>
    <row r="19" spans="1:14" ht="10.5" customHeight="1">
      <c r="A19" s="6"/>
      <c r="B19" s="566"/>
      <c r="C19" s="556" t="s">
        <v>311</v>
      </c>
      <c r="D19" s="557"/>
      <c r="E19" s="156">
        <v>5040</v>
      </c>
      <c r="F19" s="270">
        <v>7.9201697179225272</v>
      </c>
      <c r="G19" s="106">
        <v>5421</v>
      </c>
      <c r="H19" s="269">
        <v>8.2208607564223097</v>
      </c>
      <c r="I19" s="106">
        <v>5454</v>
      </c>
      <c r="J19" s="269">
        <v>8.1141394905974771</v>
      </c>
      <c r="K19" s="106">
        <v>5241</v>
      </c>
      <c r="L19" s="269">
        <v>7.8166713895807538</v>
      </c>
      <c r="M19" s="479">
        <v>5617</v>
      </c>
      <c r="N19" s="480">
        <v>8.2711195535333015</v>
      </c>
    </row>
    <row r="20" spans="1:14" ht="10.5" customHeight="1">
      <c r="A20" s="6"/>
      <c r="B20" s="566"/>
      <c r="C20" s="556" t="s">
        <v>310</v>
      </c>
      <c r="D20" s="557"/>
      <c r="E20" s="156">
        <v>5743</v>
      </c>
      <c r="F20" s="270">
        <v>9.0249076765930702</v>
      </c>
      <c r="G20" s="106">
        <v>5751</v>
      </c>
      <c r="H20" s="269">
        <v>8.7213005368354004</v>
      </c>
      <c r="I20" s="106">
        <v>5738</v>
      </c>
      <c r="J20" s="269">
        <v>8.5366579385860515</v>
      </c>
      <c r="K20" s="106">
        <v>5607</v>
      </c>
      <c r="L20" s="269">
        <v>8.3625408283494149</v>
      </c>
      <c r="M20" s="479">
        <v>5457</v>
      </c>
      <c r="N20" s="480">
        <v>8.0355170738172017</v>
      </c>
    </row>
    <row r="21" spans="1:14" ht="10.5" customHeight="1">
      <c r="A21" s="6"/>
      <c r="B21" s="566"/>
      <c r="C21" s="556" t="s">
        <v>309</v>
      </c>
      <c r="D21" s="557"/>
      <c r="E21" s="156">
        <v>5797</v>
      </c>
      <c r="F21" s="270">
        <v>9.1097666378565254</v>
      </c>
      <c r="G21" s="106">
        <v>6038</v>
      </c>
      <c r="H21" s="269">
        <v>9.1565314973764824</v>
      </c>
      <c r="I21" s="106">
        <v>6129</v>
      </c>
      <c r="J21" s="269">
        <v>9.1183646750773626</v>
      </c>
      <c r="K21" s="106">
        <v>5931</v>
      </c>
      <c r="L21" s="269">
        <v>8.845769511849543</v>
      </c>
      <c r="M21" s="479">
        <v>5833</v>
      </c>
      <c r="N21" s="480">
        <v>8.5891829011500338</v>
      </c>
    </row>
    <row r="22" spans="1:14" ht="10.5" customHeight="1">
      <c r="A22" s="6"/>
      <c r="B22" s="566"/>
      <c r="C22" s="556" t="s">
        <v>308</v>
      </c>
      <c r="D22" s="557"/>
      <c r="E22" s="156">
        <v>6054</v>
      </c>
      <c r="F22" s="270">
        <v>9.5136324349807495</v>
      </c>
      <c r="G22" s="106">
        <v>6087</v>
      </c>
      <c r="H22" s="269">
        <v>9.2308392223469102</v>
      </c>
      <c r="I22" s="106">
        <v>6144</v>
      </c>
      <c r="J22" s="269">
        <v>9.1406807902880267</v>
      </c>
      <c r="K22" s="106">
        <v>6031</v>
      </c>
      <c r="L22" s="269">
        <v>8.9949141672508173</v>
      </c>
      <c r="M22" s="479">
        <v>5995</v>
      </c>
      <c r="N22" s="480">
        <v>8.8277304118625839</v>
      </c>
    </row>
    <row r="23" spans="1:14" ht="10.5" customHeight="1">
      <c r="A23" s="6"/>
      <c r="B23" s="566"/>
      <c r="C23" s="556" t="s">
        <v>307</v>
      </c>
      <c r="D23" s="557"/>
      <c r="E23" s="156">
        <v>5523</v>
      </c>
      <c r="F23" s="270">
        <v>8.6791859825567705</v>
      </c>
      <c r="G23" s="106">
        <v>5803</v>
      </c>
      <c r="H23" s="269">
        <v>8.8001577143550396</v>
      </c>
      <c r="I23" s="106">
        <v>5999</v>
      </c>
      <c r="J23" s="269">
        <v>8.9249583432516069</v>
      </c>
      <c r="K23" s="106">
        <v>6078</v>
      </c>
      <c r="L23" s="269">
        <v>9.0650121552894145</v>
      </c>
      <c r="M23" s="479">
        <v>6060</v>
      </c>
      <c r="N23" s="480">
        <v>8.9234439192472497</v>
      </c>
    </row>
    <row r="24" spans="1:14" ht="10.5" customHeight="1">
      <c r="A24" s="6"/>
      <c r="B24" s="566"/>
      <c r="C24" s="556" t="s">
        <v>306</v>
      </c>
      <c r="D24" s="557"/>
      <c r="E24" s="156">
        <v>4563</v>
      </c>
      <c r="F24" s="270">
        <v>7.1705822267620025</v>
      </c>
      <c r="G24" s="106">
        <v>4822</v>
      </c>
      <c r="H24" s="269">
        <v>7.3124867307633981</v>
      </c>
      <c r="I24" s="106">
        <v>4928</v>
      </c>
      <c r="J24" s="269">
        <v>7.331587717210188</v>
      </c>
      <c r="K24" s="106">
        <v>5232</v>
      </c>
      <c r="L24" s="269">
        <v>7.8032483705946394</v>
      </c>
      <c r="M24" s="479">
        <v>5282</v>
      </c>
      <c r="N24" s="480">
        <v>7.7778268616277177</v>
      </c>
    </row>
    <row r="25" spans="1:14" ht="10.5" customHeight="1">
      <c r="A25" s="6"/>
      <c r="B25" s="566"/>
      <c r="C25" s="556" t="s">
        <v>305</v>
      </c>
      <c r="D25" s="557"/>
      <c r="E25" s="156">
        <v>3614</v>
      </c>
      <c r="F25" s="270">
        <v>5.6792645556690502</v>
      </c>
      <c r="G25" s="106">
        <v>3885</v>
      </c>
      <c r="H25" s="269">
        <v>5.8915410512268354</v>
      </c>
      <c r="I25" s="106">
        <v>4100</v>
      </c>
      <c r="J25" s="269">
        <v>6.0997381575815277</v>
      </c>
      <c r="K25" s="106">
        <v>4078</v>
      </c>
      <c r="L25" s="269">
        <v>6.0821190472639408</v>
      </c>
      <c r="M25" s="479">
        <v>4311</v>
      </c>
      <c r="N25" s="480">
        <v>6.3480143128506432</v>
      </c>
    </row>
    <row r="26" spans="1:14" ht="10.5" customHeight="1">
      <c r="A26" s="6"/>
      <c r="B26" s="566"/>
      <c r="C26" s="556" t="s">
        <v>304</v>
      </c>
      <c r="D26" s="557"/>
      <c r="E26" s="156">
        <v>2603</v>
      </c>
      <c r="F26" s="270">
        <v>4.0905162253476863</v>
      </c>
      <c r="G26" s="106">
        <v>2721</v>
      </c>
      <c r="H26" s="269">
        <v>4.1263534621333902</v>
      </c>
      <c r="I26" s="106">
        <v>2813</v>
      </c>
      <c r="J26" s="269">
        <v>4.1850154725065458</v>
      </c>
      <c r="K26" s="106">
        <v>2943</v>
      </c>
      <c r="L26" s="269">
        <v>4.389327208459485</v>
      </c>
      <c r="M26" s="479">
        <v>3137</v>
      </c>
      <c r="N26" s="480">
        <v>4.6192811179337667</v>
      </c>
    </row>
    <row r="27" spans="1:14" ht="10.5" customHeight="1">
      <c r="A27" s="6"/>
      <c r="B27" s="566"/>
      <c r="C27" s="556" t="s">
        <v>298</v>
      </c>
      <c r="D27" s="557"/>
      <c r="E27" s="156">
        <v>44251</v>
      </c>
      <c r="F27" s="270">
        <v>69.538775830910666</v>
      </c>
      <c r="G27" s="106">
        <v>45947</v>
      </c>
      <c r="H27" s="269">
        <v>69.677898759515926</v>
      </c>
      <c r="I27" s="106">
        <v>46738</v>
      </c>
      <c r="J27" s="269">
        <v>69.534039514401343</v>
      </c>
      <c r="K27" s="106">
        <v>46573</v>
      </c>
      <c r="L27" s="269">
        <v>69.461140360035202</v>
      </c>
      <c r="M27" s="479">
        <v>47380</v>
      </c>
      <c r="N27" s="480">
        <v>69.767784305929823</v>
      </c>
    </row>
    <row r="28" spans="1:14" ht="5.15" customHeight="1">
      <c r="A28" s="12"/>
      <c r="B28" s="279"/>
      <c r="C28" s="39"/>
      <c r="D28" s="278"/>
      <c r="E28" s="277"/>
      <c r="F28" s="276"/>
      <c r="G28" s="275"/>
      <c r="H28" s="274"/>
      <c r="I28" s="275"/>
      <c r="J28" s="274"/>
      <c r="K28" s="275"/>
      <c r="L28" s="274"/>
      <c r="M28" s="481"/>
      <c r="N28" s="482"/>
    </row>
    <row r="29" spans="1:14" ht="5.15" customHeight="1">
      <c r="A29" s="6"/>
      <c r="B29" s="273"/>
      <c r="C29" s="272"/>
      <c r="D29" s="271"/>
      <c r="E29" s="156"/>
      <c r="F29" s="270"/>
      <c r="G29" s="106"/>
      <c r="H29" s="269"/>
      <c r="I29" s="106"/>
      <c r="J29" s="269"/>
      <c r="K29" s="106"/>
      <c r="L29" s="269"/>
      <c r="M29" s="479"/>
      <c r="N29" s="480"/>
    </row>
    <row r="30" spans="1:14" ht="10.5" customHeight="1">
      <c r="A30" s="6"/>
      <c r="B30" s="558" t="s">
        <v>303</v>
      </c>
      <c r="C30" s="556" t="s">
        <v>302</v>
      </c>
      <c r="D30" s="557"/>
      <c r="E30" s="156">
        <v>2675</v>
      </c>
      <c r="F30" s="270">
        <v>4.2036615070322938</v>
      </c>
      <c r="G30" s="106">
        <v>2448</v>
      </c>
      <c r="H30" s="269">
        <v>3.7123532801552881</v>
      </c>
      <c r="I30" s="106">
        <v>2421</v>
      </c>
      <c r="J30" s="269">
        <v>3.6018209950011904</v>
      </c>
      <c r="K30" s="106">
        <v>2381</v>
      </c>
      <c r="L30" s="269">
        <v>3.5511342451043268</v>
      </c>
      <c r="M30" s="479">
        <v>2402</v>
      </c>
      <c r="N30" s="480">
        <v>3.5369822267379365</v>
      </c>
    </row>
    <row r="31" spans="1:14" ht="10.5" customHeight="1">
      <c r="A31" s="6"/>
      <c r="B31" s="558"/>
      <c r="C31" s="556" t="s">
        <v>301</v>
      </c>
      <c r="D31" s="557"/>
      <c r="E31" s="156">
        <v>2631</v>
      </c>
      <c r="F31" s="270">
        <v>4.1345171682250337</v>
      </c>
      <c r="G31" s="106">
        <v>2808</v>
      </c>
      <c r="H31" s="269">
        <v>4.2582875860604776</v>
      </c>
      <c r="I31" s="106">
        <v>2861</v>
      </c>
      <c r="J31" s="269">
        <v>4.2564270411806717</v>
      </c>
      <c r="K31" s="106">
        <v>2831</v>
      </c>
      <c r="L31" s="269">
        <v>4.2222851944100581</v>
      </c>
      <c r="M31" s="479">
        <v>2646</v>
      </c>
      <c r="N31" s="480">
        <v>3.8962760083049872</v>
      </c>
    </row>
    <row r="32" spans="1:14" ht="10.5" customHeight="1">
      <c r="A32" s="6"/>
      <c r="B32" s="558"/>
      <c r="C32" s="556" t="s">
        <v>300</v>
      </c>
      <c r="D32" s="557"/>
      <c r="E32" s="156">
        <v>2059</v>
      </c>
      <c r="F32" s="270">
        <v>3.2356407637306517</v>
      </c>
      <c r="G32" s="106">
        <v>2151</v>
      </c>
      <c r="H32" s="269">
        <v>3.2619574777835068</v>
      </c>
      <c r="I32" s="106">
        <v>2165</v>
      </c>
      <c r="J32" s="269">
        <v>3.2209592954058555</v>
      </c>
      <c r="K32" s="106">
        <v>2191</v>
      </c>
      <c r="L32" s="269">
        <v>3.2677593998419066</v>
      </c>
      <c r="M32" s="479">
        <v>2315</v>
      </c>
      <c r="N32" s="480">
        <v>3.4088733783923075</v>
      </c>
    </row>
    <row r="33" spans="1:14" ht="10.5" customHeight="1">
      <c r="A33" s="6"/>
      <c r="B33" s="558"/>
      <c r="C33" s="556" t="s">
        <v>299</v>
      </c>
      <c r="D33" s="557"/>
      <c r="E33" s="156">
        <v>3622</v>
      </c>
      <c r="F33" s="270">
        <v>5.6918362536340066</v>
      </c>
      <c r="G33" s="106">
        <v>3706</v>
      </c>
      <c r="H33" s="269">
        <v>5.6200903824573105</v>
      </c>
      <c r="I33" s="106">
        <v>3775</v>
      </c>
      <c r="J33" s="269">
        <v>5.6162223280171393</v>
      </c>
      <c r="K33" s="106">
        <v>3866</v>
      </c>
      <c r="L33" s="269">
        <v>5.7659323778132414</v>
      </c>
      <c r="M33" s="479">
        <v>3981</v>
      </c>
      <c r="N33" s="480">
        <v>5.8620841984361887</v>
      </c>
    </row>
    <row r="34" spans="1:14" ht="10.5" customHeight="1">
      <c r="A34" s="6"/>
      <c r="B34" s="558"/>
      <c r="C34" s="556" t="s">
        <v>298</v>
      </c>
      <c r="D34" s="557"/>
      <c r="E34" s="156">
        <v>10987</v>
      </c>
      <c r="F34" s="270">
        <v>17.265655692621984</v>
      </c>
      <c r="G34" s="106">
        <v>11113</v>
      </c>
      <c r="H34" s="269">
        <v>16.852688726456584</v>
      </c>
      <c r="I34" s="106">
        <v>11222</v>
      </c>
      <c r="J34" s="269">
        <v>16.695429659604859</v>
      </c>
      <c r="K34" s="106">
        <v>11269</v>
      </c>
      <c r="L34" s="269">
        <v>16.807111217169531</v>
      </c>
      <c r="M34" s="479">
        <v>11344</v>
      </c>
      <c r="N34" s="480">
        <v>16.704215811871421</v>
      </c>
    </row>
    <row r="35" spans="1:14" ht="5.15" customHeight="1" thickBot="1">
      <c r="A35" s="267"/>
      <c r="B35" s="268"/>
      <c r="C35" s="267"/>
      <c r="D35" s="266"/>
      <c r="E35" s="265"/>
      <c r="F35" s="264"/>
      <c r="G35" s="263"/>
      <c r="H35" s="262"/>
      <c r="I35" s="99"/>
      <c r="J35" s="261"/>
      <c r="K35" s="260"/>
      <c r="L35" s="259"/>
      <c r="M35" s="485"/>
      <c r="N35" s="486"/>
    </row>
    <row r="36" spans="1:14" ht="2.15" customHeight="1">
      <c r="A36" s="6"/>
      <c r="B36" s="6"/>
      <c r="C36" s="6"/>
      <c r="D36" s="6"/>
    </row>
    <row r="37" spans="1:14">
      <c r="A37" s="29" t="s">
        <v>297</v>
      </c>
    </row>
    <row r="109" spans="3:3">
      <c r="C109" s="29" t="s">
        <v>591</v>
      </c>
    </row>
  </sheetData>
  <mergeCells count="31">
    <mergeCell ref="B5:C5"/>
    <mergeCell ref="E5:F5"/>
    <mergeCell ref="G5:H5"/>
    <mergeCell ref="C22:D22"/>
    <mergeCell ref="B6:C6"/>
    <mergeCell ref="B7:C9"/>
    <mergeCell ref="B11:B14"/>
    <mergeCell ref="C11:D11"/>
    <mergeCell ref="C12:D12"/>
    <mergeCell ref="C13:D13"/>
    <mergeCell ref="C14:D14"/>
    <mergeCell ref="B17:B27"/>
    <mergeCell ref="C17:D17"/>
    <mergeCell ref="C18:D18"/>
    <mergeCell ref="C19:D19"/>
    <mergeCell ref="K5:L5"/>
    <mergeCell ref="M5:N5"/>
    <mergeCell ref="C26:D26"/>
    <mergeCell ref="C27:D27"/>
    <mergeCell ref="B30:B34"/>
    <mergeCell ref="C30:D30"/>
    <mergeCell ref="C31:D31"/>
    <mergeCell ref="C32:D32"/>
    <mergeCell ref="C33:D33"/>
    <mergeCell ref="C34:D34"/>
    <mergeCell ref="C20:D20"/>
    <mergeCell ref="C21:D21"/>
    <mergeCell ref="C23:D23"/>
    <mergeCell ref="C24:D24"/>
    <mergeCell ref="C25:D25"/>
    <mergeCell ref="I5:J5"/>
  </mergeCells>
  <phoneticPr fontId="3"/>
  <pageMargins left="0.62992125984251968" right="0.59055118110236227" top="0.47244094488188981" bottom="0.39370078740157483" header="0.51181102362204722" footer="0.51181102362204722"/>
  <pageSetup paperSize="9" orientation="landscape" r:id="rId1"/>
  <headerFooter alignWithMargins="0"/>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FB8-6FA2-4FB8-B337-EC0EF1813AE0}">
  <dimension ref="A1:R18"/>
  <sheetViews>
    <sheetView showGridLines="0" zoomScaleNormal="100" zoomScaleSheetLayoutView="100" workbookViewId="0"/>
  </sheetViews>
  <sheetFormatPr defaultColWidth="9" defaultRowHeight="9.5"/>
  <cols>
    <col min="1" max="6" width="13.33203125" style="26" customWidth="1"/>
    <col min="7" max="16384" width="9" style="26"/>
  </cols>
  <sheetData>
    <row r="1" spans="1:6" ht="13.5" customHeight="1">
      <c r="A1" s="1" t="s">
        <v>296</v>
      </c>
    </row>
    <row r="2" spans="1:6" s="256" customFormat="1" ht="13.5" customHeight="1">
      <c r="A2" s="258" t="s">
        <v>295</v>
      </c>
      <c r="D2" s="257"/>
      <c r="E2" s="257"/>
      <c r="F2" s="257"/>
    </row>
    <row r="3" spans="1:6" ht="13.5" customHeight="1">
      <c r="A3" s="255"/>
      <c r="D3" s="254"/>
      <c r="E3" s="254"/>
      <c r="F3" s="254"/>
    </row>
    <row r="4" spans="1:6" ht="9.75" customHeight="1">
      <c r="D4" s="4"/>
      <c r="E4" s="4"/>
      <c r="F4" s="4" t="s">
        <v>294</v>
      </c>
    </row>
    <row r="5" spans="1:6" ht="2.15" customHeight="1" thickBot="1">
      <c r="D5" s="4"/>
      <c r="E5" s="4"/>
      <c r="F5" s="4"/>
    </row>
    <row r="6" spans="1:6" s="2" customFormat="1" ht="18" customHeight="1">
      <c r="A6" s="253"/>
      <c r="B6" s="252" t="s">
        <v>293</v>
      </c>
      <c r="C6" s="251">
        <v>30</v>
      </c>
      <c r="D6" s="250" t="s">
        <v>292</v>
      </c>
      <c r="E6" s="250">
        <v>2</v>
      </c>
      <c r="F6" s="487">
        <v>3</v>
      </c>
    </row>
    <row r="7" spans="1:6" s="2" customFormat="1" ht="21" customHeight="1">
      <c r="A7" s="249" t="s">
        <v>291</v>
      </c>
      <c r="B7" s="248">
        <v>1.43</v>
      </c>
      <c r="C7" s="247">
        <v>1.42</v>
      </c>
      <c r="D7" s="246">
        <v>1.36</v>
      </c>
      <c r="E7" s="246">
        <v>1.33</v>
      </c>
      <c r="F7" s="488">
        <v>1.3</v>
      </c>
    </row>
    <row r="8" spans="1:6" s="2" customFormat="1" ht="21" customHeight="1">
      <c r="A8" s="249" t="s">
        <v>290</v>
      </c>
      <c r="B8" s="248">
        <v>1.21</v>
      </c>
      <c r="C8" s="247">
        <v>1.2</v>
      </c>
      <c r="D8" s="246">
        <v>1.1499999999999999</v>
      </c>
      <c r="E8" s="246">
        <v>1.1200000000000001</v>
      </c>
      <c r="F8" s="488">
        <v>1.08</v>
      </c>
    </row>
    <row r="9" spans="1:6" s="2" customFormat="1" ht="21" customHeight="1" thickBot="1">
      <c r="A9" s="245" t="s">
        <v>289</v>
      </c>
      <c r="B9" s="244">
        <v>1.41</v>
      </c>
      <c r="C9" s="243">
        <v>1.2</v>
      </c>
      <c r="D9" s="242">
        <v>1.26</v>
      </c>
      <c r="E9" s="242">
        <v>1.32</v>
      </c>
      <c r="F9" s="489">
        <v>1.23</v>
      </c>
    </row>
    <row r="10" spans="1:6" s="2" customFormat="1" ht="2.15" customHeight="1">
      <c r="A10" s="241"/>
      <c r="B10" s="240"/>
      <c r="C10" s="240"/>
      <c r="D10" s="239"/>
      <c r="E10" s="239"/>
      <c r="F10" s="238"/>
    </row>
    <row r="11" spans="1:6" s="2" customFormat="1">
      <c r="A11" s="237" t="s">
        <v>288</v>
      </c>
      <c r="C11" s="237"/>
      <c r="D11" s="236"/>
      <c r="E11" s="236"/>
      <c r="F11" s="236" t="s">
        <v>287</v>
      </c>
    </row>
    <row r="18" spans="18:18" ht="13">
      <c r="R18" s="205"/>
    </row>
  </sheetData>
  <phoneticPr fontId="3"/>
  <pageMargins left="0.59" right="0.56999999999999995" top="1" bottom="1" header="0.51200000000000001" footer="0.51200000000000001"/>
  <pageSetup paperSize="9" scale="98"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400D1-2C64-4F26-A7FD-EB5BE50CECA6}">
  <sheetPr>
    <pageSetUpPr fitToPage="1"/>
  </sheetPr>
  <dimension ref="A1:S28"/>
  <sheetViews>
    <sheetView showGridLines="0" topLeftCell="B1" zoomScaleNormal="100" workbookViewId="0">
      <selection activeCell="B1" sqref="B1"/>
    </sheetView>
  </sheetViews>
  <sheetFormatPr defaultColWidth="6.08203125" defaultRowHeight="9.5"/>
  <cols>
    <col min="1" max="1" width="0.58203125" style="2" customWidth="1"/>
    <col min="2" max="2" width="7.33203125" style="33" customWidth="1"/>
    <col min="3" max="3" width="5.33203125" style="33" customWidth="1"/>
    <col min="4" max="4" width="0.58203125" style="33" customWidth="1"/>
    <col min="5" max="5" width="8.58203125" style="29" customWidth="1"/>
    <col min="6" max="12" width="8.58203125" style="33" customWidth="1"/>
    <col min="13" max="13" width="7.08203125" style="2" customWidth="1"/>
    <col min="14" max="14" width="8.58203125" style="2" customWidth="1"/>
    <col min="15" max="15" width="6.08203125" style="2" customWidth="1"/>
    <col min="16" max="16" width="6" style="2" customWidth="1"/>
    <col min="17" max="16384" width="6.08203125" style="2"/>
  </cols>
  <sheetData>
    <row r="1" spans="1:13" ht="12.75" customHeight="1">
      <c r="A1" s="1" t="s">
        <v>349</v>
      </c>
      <c r="B1" s="89"/>
      <c r="C1" s="89"/>
      <c r="D1" s="89"/>
      <c r="E1" s="204"/>
    </row>
    <row r="3" spans="1:13" ht="9.75" customHeight="1">
      <c r="B3" s="173"/>
      <c r="C3" s="173"/>
      <c r="D3" s="173"/>
      <c r="E3" s="172"/>
      <c r="L3" s="41" t="s">
        <v>348</v>
      </c>
      <c r="M3" s="3"/>
    </row>
    <row r="4" spans="1:13" ht="2.15" customHeight="1" thickBot="1">
      <c r="B4" s="173"/>
      <c r="C4" s="173"/>
      <c r="D4" s="173"/>
      <c r="E4" s="172"/>
      <c r="L4" s="41"/>
      <c r="M4" s="3"/>
    </row>
    <row r="5" spans="1:13" ht="20.25" customHeight="1">
      <c r="A5" s="329"/>
      <c r="B5" s="537" t="s">
        <v>347</v>
      </c>
      <c r="C5" s="537"/>
      <c r="D5" s="328"/>
      <c r="E5" s="570" t="s">
        <v>346</v>
      </c>
      <c r="F5" s="572" t="s">
        <v>345</v>
      </c>
      <c r="G5" s="573"/>
      <c r="H5" s="574"/>
      <c r="I5" s="572" t="s">
        <v>344</v>
      </c>
      <c r="J5" s="573"/>
      <c r="K5" s="574"/>
      <c r="L5" s="568" t="s">
        <v>343</v>
      </c>
    </row>
    <row r="6" spans="1:13" ht="20.25" customHeight="1">
      <c r="A6" s="327"/>
      <c r="B6" s="538" t="s">
        <v>342</v>
      </c>
      <c r="C6" s="538"/>
      <c r="D6" s="326"/>
      <c r="E6" s="571"/>
      <c r="F6" s="324" t="s">
        <v>339</v>
      </c>
      <c r="G6" s="323" t="s">
        <v>341</v>
      </c>
      <c r="H6" s="325" t="s">
        <v>340</v>
      </c>
      <c r="I6" s="324" t="s">
        <v>339</v>
      </c>
      <c r="J6" s="323" t="s">
        <v>338</v>
      </c>
      <c r="K6" s="322" t="s">
        <v>337</v>
      </c>
      <c r="L6" s="569"/>
    </row>
    <row r="7" spans="1:13" ht="6" customHeight="1">
      <c r="E7" s="321"/>
      <c r="G7" s="170"/>
      <c r="I7" s="60"/>
      <c r="J7" s="170"/>
      <c r="K7" s="59"/>
    </row>
    <row r="8" spans="1:13" ht="11.25" customHeight="1">
      <c r="B8" s="41" t="s">
        <v>336</v>
      </c>
      <c r="C8" s="320" t="s">
        <v>30</v>
      </c>
      <c r="E8" s="103">
        <v>4426</v>
      </c>
      <c r="F8" s="92">
        <v>2042</v>
      </c>
      <c r="G8" s="103">
        <v>8335</v>
      </c>
      <c r="H8" s="92">
        <v>6293</v>
      </c>
      <c r="I8" s="106">
        <v>63</v>
      </c>
      <c r="J8" s="103">
        <v>466</v>
      </c>
      <c r="K8" s="104">
        <v>403</v>
      </c>
      <c r="L8" s="92">
        <v>2321</v>
      </c>
    </row>
    <row r="9" spans="1:13" ht="11.25" customHeight="1">
      <c r="B9" s="41">
        <v>26</v>
      </c>
      <c r="D9" s="318"/>
      <c r="E9" s="103">
        <v>2713</v>
      </c>
      <c r="F9" s="92">
        <v>2639</v>
      </c>
      <c r="G9" s="103">
        <v>8799</v>
      </c>
      <c r="H9" s="92">
        <v>6160</v>
      </c>
      <c r="I9" s="106">
        <v>235</v>
      </c>
      <c r="J9" s="103">
        <v>619</v>
      </c>
      <c r="K9" s="104">
        <v>384</v>
      </c>
      <c r="L9" s="92">
        <v>-161</v>
      </c>
    </row>
    <row r="10" spans="1:13">
      <c r="B10" s="41">
        <v>27</v>
      </c>
      <c r="D10" s="318"/>
      <c r="E10" s="103">
        <v>1703</v>
      </c>
      <c r="F10" s="92">
        <v>1680</v>
      </c>
      <c r="G10" s="103">
        <v>8272</v>
      </c>
      <c r="H10" s="92">
        <v>6592</v>
      </c>
      <c r="I10" s="106">
        <v>205</v>
      </c>
      <c r="J10" s="103">
        <v>599</v>
      </c>
      <c r="K10" s="104">
        <v>394</v>
      </c>
      <c r="L10" s="92">
        <v>-182</v>
      </c>
    </row>
    <row r="11" spans="1:13" s="26" customFormat="1">
      <c r="A11" s="2"/>
      <c r="B11" s="41">
        <v>28</v>
      </c>
      <c r="C11" s="33"/>
      <c r="D11" s="318"/>
      <c r="E11" s="319">
        <v>1212</v>
      </c>
      <c r="F11" s="319">
        <v>1124</v>
      </c>
      <c r="G11" s="319">
        <v>7966</v>
      </c>
      <c r="H11" s="319">
        <v>6842</v>
      </c>
      <c r="I11" s="319">
        <v>209</v>
      </c>
      <c r="J11" s="319">
        <v>627</v>
      </c>
      <c r="K11" s="319">
        <v>418</v>
      </c>
      <c r="L11" s="156">
        <v>-121</v>
      </c>
      <c r="M11" s="2"/>
    </row>
    <row r="12" spans="1:13" s="164" customFormat="1">
      <c r="B12" s="41">
        <v>29</v>
      </c>
      <c r="C12" s="75"/>
      <c r="D12" s="316"/>
      <c r="E12" s="319">
        <v>1481</v>
      </c>
      <c r="F12" s="319">
        <v>1291</v>
      </c>
      <c r="G12" s="319">
        <v>8333</v>
      </c>
      <c r="H12" s="319">
        <v>7042</v>
      </c>
      <c r="I12" s="319">
        <v>273</v>
      </c>
      <c r="J12" s="319">
        <v>675</v>
      </c>
      <c r="K12" s="319">
        <v>402</v>
      </c>
      <c r="L12" s="156">
        <v>-83</v>
      </c>
      <c r="M12" s="75"/>
    </row>
    <row r="13" spans="1:13" s="25" customFormat="1">
      <c r="A13" s="33"/>
      <c r="B13" s="41">
        <v>30</v>
      </c>
      <c r="C13" s="33"/>
      <c r="D13" s="318"/>
      <c r="E13" s="103">
        <v>2366</v>
      </c>
      <c r="F13" s="103">
        <v>2255</v>
      </c>
      <c r="G13" s="103">
        <v>9244</v>
      </c>
      <c r="H13" s="103">
        <v>6989</v>
      </c>
      <c r="I13" s="103">
        <v>190</v>
      </c>
      <c r="J13" s="103">
        <v>595</v>
      </c>
      <c r="K13" s="103">
        <v>405</v>
      </c>
      <c r="L13" s="106">
        <v>-79</v>
      </c>
    </row>
    <row r="14" spans="1:13" s="25" customFormat="1">
      <c r="A14" s="6"/>
      <c r="B14" s="41" t="s">
        <v>335</v>
      </c>
      <c r="C14" s="29" t="s">
        <v>334</v>
      </c>
      <c r="D14" s="318"/>
      <c r="E14" s="103">
        <v>2307</v>
      </c>
      <c r="F14" s="103">
        <v>2171</v>
      </c>
      <c r="G14" s="103">
        <v>9347</v>
      </c>
      <c r="H14" s="103">
        <v>7176</v>
      </c>
      <c r="I14" s="103">
        <v>262</v>
      </c>
      <c r="J14" s="103">
        <v>650</v>
      </c>
      <c r="K14" s="103">
        <v>388</v>
      </c>
      <c r="L14" s="106">
        <v>-126</v>
      </c>
    </row>
    <row r="15" spans="1:13" s="25" customFormat="1">
      <c r="A15" s="6"/>
      <c r="B15" s="41">
        <v>2</v>
      </c>
      <c r="C15" s="29"/>
      <c r="D15" s="318"/>
      <c r="E15" s="103">
        <v>1274</v>
      </c>
      <c r="F15" s="103">
        <v>1172</v>
      </c>
      <c r="G15" s="103">
        <v>8056</v>
      </c>
      <c r="H15" s="103">
        <v>6884</v>
      </c>
      <c r="I15" s="103">
        <v>272</v>
      </c>
      <c r="J15" s="103">
        <v>673</v>
      </c>
      <c r="K15" s="103">
        <v>401</v>
      </c>
      <c r="L15" s="106">
        <v>-170</v>
      </c>
    </row>
    <row r="16" spans="1:13" s="25" customFormat="1">
      <c r="A16" s="43"/>
      <c r="B16" s="41">
        <v>3</v>
      </c>
      <c r="C16" s="29"/>
      <c r="D16" s="318"/>
      <c r="E16" s="103">
        <v>-167</v>
      </c>
      <c r="F16" s="103">
        <v>-227</v>
      </c>
      <c r="G16" s="103">
        <v>7849</v>
      </c>
      <c r="H16" s="103">
        <v>8076</v>
      </c>
      <c r="I16" s="103">
        <v>166</v>
      </c>
      <c r="J16" s="103">
        <v>616</v>
      </c>
      <c r="K16" s="103">
        <v>450</v>
      </c>
      <c r="L16" s="106">
        <v>-106</v>
      </c>
    </row>
    <row r="17" spans="1:19" s="25" customFormat="1">
      <c r="A17" s="317"/>
      <c r="B17" s="460">
        <v>4</v>
      </c>
      <c r="C17" s="490"/>
      <c r="D17" s="491"/>
      <c r="E17" s="461">
        <v>862</v>
      </c>
      <c r="F17" s="461">
        <v>775</v>
      </c>
      <c r="G17" s="461">
        <v>9073</v>
      </c>
      <c r="H17" s="461">
        <v>8298</v>
      </c>
      <c r="I17" s="461">
        <v>119</v>
      </c>
      <c r="J17" s="461">
        <v>585</v>
      </c>
      <c r="K17" s="461">
        <v>466</v>
      </c>
      <c r="L17" s="479">
        <v>-32</v>
      </c>
      <c r="M17" s="424"/>
    </row>
    <row r="18" spans="1:19" s="75" customFormat="1" ht="10.5" customHeight="1">
      <c r="A18" s="21"/>
      <c r="B18" s="567" t="s">
        <v>333</v>
      </c>
      <c r="C18" s="567"/>
      <c r="D18" s="316"/>
      <c r="E18" s="103">
        <v>12</v>
      </c>
      <c r="F18" s="92">
        <v>-44</v>
      </c>
      <c r="G18" s="103">
        <v>2406</v>
      </c>
      <c r="H18" s="315">
        <v>2450</v>
      </c>
      <c r="I18" s="92">
        <v>-11</v>
      </c>
      <c r="J18" s="103">
        <v>142</v>
      </c>
      <c r="K18" s="104">
        <v>153</v>
      </c>
      <c r="L18" s="92">
        <v>67</v>
      </c>
      <c r="S18" s="233"/>
    </row>
    <row r="19" spans="1:19" s="75" customFormat="1" ht="10.5" customHeight="1">
      <c r="A19" s="6"/>
      <c r="B19" s="567" t="s">
        <v>332</v>
      </c>
      <c r="C19" s="567"/>
      <c r="D19" s="316"/>
      <c r="E19" s="103">
        <v>-36</v>
      </c>
      <c r="F19" s="92">
        <v>-37</v>
      </c>
      <c r="G19" s="103">
        <v>1351</v>
      </c>
      <c r="H19" s="315">
        <v>1388</v>
      </c>
      <c r="I19" s="92">
        <v>49</v>
      </c>
      <c r="J19" s="103">
        <v>125</v>
      </c>
      <c r="K19" s="104">
        <v>76</v>
      </c>
      <c r="L19" s="92">
        <v>-48</v>
      </c>
    </row>
    <row r="20" spans="1:19" s="75" customFormat="1" ht="10.5" customHeight="1">
      <c r="A20" s="6"/>
      <c r="B20" s="567" t="s">
        <v>331</v>
      </c>
      <c r="C20" s="567"/>
      <c r="D20" s="316"/>
      <c r="E20" s="103">
        <v>-23</v>
      </c>
      <c r="F20" s="92">
        <v>5</v>
      </c>
      <c r="G20" s="103">
        <v>847</v>
      </c>
      <c r="H20" s="315">
        <v>842</v>
      </c>
      <c r="I20" s="92">
        <v>-3</v>
      </c>
      <c r="J20" s="103">
        <v>65</v>
      </c>
      <c r="K20" s="104">
        <v>68</v>
      </c>
      <c r="L20" s="92">
        <v>-25</v>
      </c>
    </row>
    <row r="21" spans="1:19" s="75" customFormat="1" ht="10.5" customHeight="1">
      <c r="A21" s="6"/>
      <c r="B21" s="567" t="s">
        <v>330</v>
      </c>
      <c r="C21" s="567"/>
      <c r="D21" s="316"/>
      <c r="E21" s="103">
        <v>347</v>
      </c>
      <c r="F21" s="92">
        <v>312</v>
      </c>
      <c r="G21" s="103">
        <v>1206</v>
      </c>
      <c r="H21" s="315">
        <v>894</v>
      </c>
      <c r="I21" s="92">
        <v>16</v>
      </c>
      <c r="J21" s="103">
        <v>50</v>
      </c>
      <c r="K21" s="104">
        <v>34</v>
      </c>
      <c r="L21" s="92">
        <v>19</v>
      </c>
    </row>
    <row r="22" spans="1:19" s="75" customFormat="1" ht="10.5" customHeight="1">
      <c r="A22" s="6"/>
      <c r="B22" s="567" t="s">
        <v>329</v>
      </c>
      <c r="C22" s="567"/>
      <c r="D22" s="316"/>
      <c r="E22" s="103">
        <v>163</v>
      </c>
      <c r="F22" s="92">
        <v>154</v>
      </c>
      <c r="G22" s="103">
        <v>860</v>
      </c>
      <c r="H22" s="315">
        <v>706</v>
      </c>
      <c r="I22" s="92">
        <v>-1</v>
      </c>
      <c r="J22" s="103">
        <v>56</v>
      </c>
      <c r="K22" s="104">
        <v>57</v>
      </c>
      <c r="L22" s="92">
        <v>10</v>
      </c>
    </row>
    <row r="23" spans="1:19" s="75" customFormat="1" ht="10.5" customHeight="1">
      <c r="A23" s="6"/>
      <c r="B23" s="567" t="s">
        <v>328</v>
      </c>
      <c r="C23" s="567"/>
      <c r="E23" s="103">
        <v>399</v>
      </c>
      <c r="F23" s="92">
        <v>385</v>
      </c>
      <c r="G23" s="103">
        <v>2403</v>
      </c>
      <c r="H23" s="315">
        <v>2018</v>
      </c>
      <c r="I23" s="92">
        <v>69</v>
      </c>
      <c r="J23" s="103">
        <v>147</v>
      </c>
      <c r="K23" s="104">
        <v>78</v>
      </c>
      <c r="L23" s="92">
        <v>-55</v>
      </c>
    </row>
    <row r="24" spans="1:19" s="24" customFormat="1" ht="3" customHeight="1" thickBot="1">
      <c r="A24" s="314"/>
      <c r="B24" s="312"/>
      <c r="C24" s="312"/>
      <c r="D24" s="312"/>
      <c r="E24" s="313"/>
      <c r="F24" s="312"/>
      <c r="G24" s="310"/>
      <c r="H24" s="100"/>
      <c r="I24" s="311"/>
      <c r="J24" s="310"/>
      <c r="K24" s="309"/>
      <c r="L24" s="101"/>
    </row>
    <row r="25" spans="1:19" s="24" customFormat="1" ht="2.15" customHeight="1">
      <c r="B25" s="75"/>
      <c r="C25" s="75"/>
      <c r="D25" s="75"/>
      <c r="E25" s="175"/>
      <c r="F25" s="75"/>
      <c r="G25" s="75"/>
      <c r="H25" s="308"/>
      <c r="I25" s="75"/>
      <c r="J25" s="75"/>
      <c r="K25" s="75"/>
      <c r="L25" s="75"/>
    </row>
    <row r="26" spans="1:19" s="24" customFormat="1" ht="10.5" customHeight="1">
      <c r="A26" s="307"/>
      <c r="B26" s="306" t="s">
        <v>327</v>
      </c>
      <c r="C26" s="306"/>
      <c r="D26" s="304"/>
      <c r="E26" s="305"/>
      <c r="F26" s="304"/>
      <c r="G26" s="304"/>
      <c r="H26" s="304"/>
      <c r="I26" s="304"/>
      <c r="J26" s="304"/>
      <c r="K26" s="304"/>
      <c r="L26" s="303" t="s">
        <v>326</v>
      </c>
    </row>
    <row r="27" spans="1:19">
      <c r="B27" s="29"/>
      <c r="I27" s="42" t="s">
        <v>325</v>
      </c>
    </row>
    <row r="28" spans="1:19">
      <c r="G28" s="302"/>
      <c r="H28" s="302"/>
      <c r="I28" s="302"/>
      <c r="J28" s="302"/>
      <c r="K28" s="302"/>
      <c r="L28" s="302"/>
    </row>
  </sheetData>
  <mergeCells count="12">
    <mergeCell ref="B21:C21"/>
    <mergeCell ref="B22:C22"/>
    <mergeCell ref="L5:L6"/>
    <mergeCell ref="B6:C6"/>
    <mergeCell ref="B23:C23"/>
    <mergeCell ref="B5:C5"/>
    <mergeCell ref="E5:E6"/>
    <mergeCell ref="F5:H5"/>
    <mergeCell ref="I5:K5"/>
    <mergeCell ref="B18:C18"/>
    <mergeCell ref="B19:C19"/>
    <mergeCell ref="B20:C20"/>
  </mergeCells>
  <phoneticPr fontId="3"/>
  <pageMargins left="0.62992125984251968" right="0.59055118110236227" top="0.47244094488188981" bottom="0.39370078740157483" header="0.51181102362204722" footer="0.51181102362204722"/>
  <pageSetup paperSize="9" scale="9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643E4-2A43-4B73-9A52-0C3567C94918}">
  <sheetPr>
    <pageSetUpPr fitToPage="1"/>
  </sheetPr>
  <dimension ref="A1:L60"/>
  <sheetViews>
    <sheetView showGridLines="0" zoomScaleNormal="100" zoomScaleSheetLayoutView="100" workbookViewId="0"/>
  </sheetViews>
  <sheetFormatPr defaultColWidth="9" defaultRowHeight="13"/>
  <cols>
    <col min="1" max="1" width="10.08203125" style="205" customWidth="1"/>
    <col min="2" max="4" width="7.58203125" style="205" customWidth="1"/>
    <col min="5" max="5" width="10.08203125" style="205" customWidth="1"/>
    <col min="6" max="8" width="7.58203125" style="205" customWidth="1"/>
    <col min="9" max="9" width="10.08203125" style="205" customWidth="1"/>
    <col min="10" max="12" width="7.58203125" style="205" customWidth="1"/>
    <col min="13" max="16384" width="9" style="205"/>
  </cols>
  <sheetData>
    <row r="1" spans="1:12">
      <c r="A1" s="89" t="s">
        <v>378</v>
      </c>
      <c r="B1" s="339"/>
      <c r="C1" s="33"/>
      <c r="D1" s="33"/>
      <c r="E1" s="89"/>
      <c r="F1" s="339"/>
      <c r="G1" s="33"/>
      <c r="H1" s="33"/>
      <c r="I1" s="89"/>
      <c r="J1" s="339"/>
      <c r="K1" s="33"/>
      <c r="L1" s="33"/>
    </row>
    <row r="2" spans="1:12">
      <c r="A2" s="89" t="s">
        <v>377</v>
      </c>
      <c r="B2" s="339"/>
      <c r="C2" s="33"/>
      <c r="D2" s="33"/>
      <c r="E2" s="89"/>
      <c r="G2" s="29"/>
      <c r="H2" s="33"/>
      <c r="I2" s="89"/>
      <c r="J2" s="339"/>
      <c r="K2" s="33"/>
      <c r="L2" s="33"/>
    </row>
    <row r="3" spans="1:12" ht="10.5" customHeight="1">
      <c r="A3" s="340"/>
      <c r="B3" s="339"/>
      <c r="C3" s="33"/>
      <c r="D3" s="33"/>
      <c r="E3" s="89"/>
      <c r="G3" s="29"/>
      <c r="H3" s="33"/>
      <c r="I3" s="89"/>
      <c r="J3" s="339"/>
      <c r="K3" s="33"/>
      <c r="L3" s="33"/>
    </row>
    <row r="4" spans="1:12" s="208" customFormat="1" ht="9.75" customHeight="1">
      <c r="A4" s="173"/>
      <c r="B4" s="338"/>
      <c r="C4" s="33"/>
      <c r="D4" s="33"/>
      <c r="E4" s="173"/>
      <c r="F4" s="338"/>
      <c r="G4" s="33"/>
      <c r="H4" s="33"/>
      <c r="I4" s="173"/>
      <c r="J4" s="338"/>
      <c r="K4" s="33"/>
      <c r="L4" s="41" t="s">
        <v>376</v>
      </c>
    </row>
    <row r="5" spans="1:12" s="208" customFormat="1" ht="2.15" customHeight="1" thickBot="1">
      <c r="A5" s="173"/>
      <c r="B5" s="338"/>
      <c r="C5" s="33"/>
      <c r="D5" s="33"/>
      <c r="E5" s="173"/>
      <c r="F5" s="338"/>
      <c r="G5" s="33"/>
      <c r="H5" s="33"/>
      <c r="I5" s="173"/>
      <c r="J5" s="338"/>
      <c r="K5" s="33"/>
      <c r="L5" s="41"/>
    </row>
    <row r="6" spans="1:12" s="208" customFormat="1">
      <c r="A6" s="334" t="s">
        <v>375</v>
      </c>
      <c r="B6" s="336" t="s">
        <v>374</v>
      </c>
      <c r="C6" s="336" t="s">
        <v>78</v>
      </c>
      <c r="D6" s="334" t="s">
        <v>77</v>
      </c>
      <c r="E6" s="337" t="s">
        <v>375</v>
      </c>
      <c r="F6" s="336" t="s">
        <v>374</v>
      </c>
      <c r="G6" s="335" t="s">
        <v>78</v>
      </c>
      <c r="H6" s="334" t="s">
        <v>77</v>
      </c>
      <c r="I6" s="337" t="s">
        <v>375</v>
      </c>
      <c r="J6" s="336" t="s">
        <v>374</v>
      </c>
      <c r="K6" s="335" t="s">
        <v>78</v>
      </c>
      <c r="L6" s="334" t="s">
        <v>77</v>
      </c>
    </row>
    <row r="7" spans="1:12" s="208" customFormat="1">
      <c r="A7" s="33"/>
      <c r="B7" s="170"/>
      <c r="C7" s="103"/>
      <c r="D7" s="103"/>
      <c r="E7" s="332"/>
      <c r="F7" s="170"/>
      <c r="G7" s="103"/>
      <c r="H7" s="103"/>
      <c r="I7" s="332"/>
      <c r="J7" s="170"/>
      <c r="K7" s="103"/>
      <c r="L7" s="281"/>
    </row>
    <row r="8" spans="1:12" s="208" customFormat="1">
      <c r="A8" s="33" t="s">
        <v>373</v>
      </c>
      <c r="B8" s="103">
        <v>67911</v>
      </c>
      <c r="C8" s="103">
        <v>34009</v>
      </c>
      <c r="D8" s="103">
        <v>33902</v>
      </c>
      <c r="E8" s="333"/>
      <c r="F8" s="103"/>
      <c r="G8" s="103"/>
      <c r="H8" s="103"/>
      <c r="I8" s="333"/>
      <c r="J8" s="103"/>
      <c r="K8" s="103"/>
      <c r="L8" s="106"/>
    </row>
    <row r="9" spans="1:12" s="208" customFormat="1">
      <c r="A9" s="33"/>
      <c r="B9" s="170"/>
      <c r="C9" s="103"/>
      <c r="D9" s="103"/>
      <c r="E9" s="332"/>
      <c r="F9" s="170"/>
      <c r="G9" s="103"/>
      <c r="H9" s="103"/>
      <c r="I9" s="332"/>
      <c r="J9" s="170"/>
      <c r="K9" s="103"/>
      <c r="L9" s="106"/>
    </row>
    <row r="10" spans="1:12" s="208" customFormat="1">
      <c r="A10" s="33" t="s">
        <v>372</v>
      </c>
      <c r="B10" s="103">
        <v>2888</v>
      </c>
      <c r="C10" s="103">
        <v>1471</v>
      </c>
      <c r="D10" s="103">
        <v>1417</v>
      </c>
      <c r="E10" s="332" t="s">
        <v>371</v>
      </c>
      <c r="F10" s="103">
        <v>5833</v>
      </c>
      <c r="G10" s="103">
        <v>3025</v>
      </c>
      <c r="H10" s="103">
        <v>2808</v>
      </c>
      <c r="I10" s="332" t="s">
        <v>370</v>
      </c>
      <c r="J10" s="103">
        <v>2646</v>
      </c>
      <c r="K10" s="103">
        <v>1243</v>
      </c>
      <c r="L10" s="106">
        <v>1403</v>
      </c>
    </row>
    <row r="11" spans="1:12" s="208" customFormat="1">
      <c r="A11" s="33">
        <v>0</v>
      </c>
      <c r="B11" s="103">
        <v>554</v>
      </c>
      <c r="C11" s="103">
        <v>276</v>
      </c>
      <c r="D11" s="103">
        <v>278</v>
      </c>
      <c r="E11" s="332">
        <v>35</v>
      </c>
      <c r="F11" s="103">
        <v>1149</v>
      </c>
      <c r="G11" s="103">
        <v>609</v>
      </c>
      <c r="H11" s="103">
        <v>540</v>
      </c>
      <c r="I11" s="332">
        <v>70</v>
      </c>
      <c r="J11" s="103">
        <v>464</v>
      </c>
      <c r="K11" s="103">
        <v>221</v>
      </c>
      <c r="L11" s="106">
        <v>243</v>
      </c>
    </row>
    <row r="12" spans="1:12" s="208" customFormat="1">
      <c r="A12" s="33">
        <v>1</v>
      </c>
      <c r="B12" s="103">
        <v>569</v>
      </c>
      <c r="C12" s="103">
        <v>281</v>
      </c>
      <c r="D12" s="103">
        <v>288</v>
      </c>
      <c r="E12" s="332">
        <v>36</v>
      </c>
      <c r="F12" s="103">
        <v>1091</v>
      </c>
      <c r="G12" s="103">
        <v>549</v>
      </c>
      <c r="H12" s="103">
        <v>542</v>
      </c>
      <c r="I12" s="332">
        <v>71</v>
      </c>
      <c r="J12" s="103">
        <v>478</v>
      </c>
      <c r="K12" s="103">
        <v>246</v>
      </c>
      <c r="L12" s="106">
        <v>232</v>
      </c>
    </row>
    <row r="13" spans="1:12" s="208" customFormat="1">
      <c r="A13" s="33">
        <v>2</v>
      </c>
      <c r="B13" s="103">
        <v>551</v>
      </c>
      <c r="C13" s="103">
        <v>292</v>
      </c>
      <c r="D13" s="103">
        <v>259</v>
      </c>
      <c r="E13" s="332">
        <v>37</v>
      </c>
      <c r="F13" s="103">
        <v>1162</v>
      </c>
      <c r="G13" s="103">
        <v>602</v>
      </c>
      <c r="H13" s="103">
        <v>560</v>
      </c>
      <c r="I13" s="332">
        <v>72</v>
      </c>
      <c r="J13" s="103">
        <v>497</v>
      </c>
      <c r="K13" s="103">
        <v>233</v>
      </c>
      <c r="L13" s="106">
        <v>264</v>
      </c>
    </row>
    <row r="14" spans="1:12" s="208" customFormat="1">
      <c r="A14" s="33">
        <v>3</v>
      </c>
      <c r="B14" s="103">
        <v>622</v>
      </c>
      <c r="C14" s="103">
        <v>327</v>
      </c>
      <c r="D14" s="103">
        <v>295</v>
      </c>
      <c r="E14" s="332">
        <v>38</v>
      </c>
      <c r="F14" s="103">
        <v>1229</v>
      </c>
      <c r="G14" s="103">
        <v>631</v>
      </c>
      <c r="H14" s="103">
        <v>598</v>
      </c>
      <c r="I14" s="332">
        <v>73</v>
      </c>
      <c r="J14" s="103">
        <v>617</v>
      </c>
      <c r="K14" s="103">
        <v>249</v>
      </c>
      <c r="L14" s="106">
        <v>368</v>
      </c>
    </row>
    <row r="15" spans="1:12" s="208" customFormat="1">
      <c r="A15" s="33">
        <v>4</v>
      </c>
      <c r="B15" s="103">
        <v>592</v>
      </c>
      <c r="C15" s="103">
        <v>295</v>
      </c>
      <c r="D15" s="103">
        <v>297</v>
      </c>
      <c r="E15" s="332">
        <v>39</v>
      </c>
      <c r="F15" s="103">
        <v>1202</v>
      </c>
      <c r="G15" s="103">
        <v>634</v>
      </c>
      <c r="H15" s="103">
        <v>568</v>
      </c>
      <c r="I15" s="332">
        <v>74</v>
      </c>
      <c r="J15" s="103">
        <v>590</v>
      </c>
      <c r="K15" s="103">
        <v>294</v>
      </c>
      <c r="L15" s="106">
        <v>296</v>
      </c>
    </row>
    <row r="16" spans="1:12" s="208" customFormat="1">
      <c r="A16" s="33"/>
      <c r="B16" s="103"/>
      <c r="C16" s="103"/>
      <c r="D16" s="103"/>
      <c r="E16" s="332"/>
      <c r="F16" s="103"/>
      <c r="G16" s="103"/>
      <c r="H16" s="103"/>
      <c r="I16" s="332"/>
      <c r="J16" s="103"/>
      <c r="K16" s="106"/>
      <c r="L16" s="106"/>
    </row>
    <row r="17" spans="1:12" s="208" customFormat="1">
      <c r="A17" s="33" t="s">
        <v>369</v>
      </c>
      <c r="B17" s="103">
        <v>3371</v>
      </c>
      <c r="C17" s="103">
        <v>1721</v>
      </c>
      <c r="D17" s="103">
        <v>1650</v>
      </c>
      <c r="E17" s="332" t="s">
        <v>368</v>
      </c>
      <c r="F17" s="103">
        <v>5995</v>
      </c>
      <c r="G17" s="103">
        <v>3128</v>
      </c>
      <c r="H17" s="103">
        <v>2867</v>
      </c>
      <c r="I17" s="332" t="s">
        <v>367</v>
      </c>
      <c r="J17" s="103">
        <v>2315</v>
      </c>
      <c r="K17" s="106">
        <v>1047</v>
      </c>
      <c r="L17" s="106">
        <v>1268</v>
      </c>
    </row>
    <row r="18" spans="1:12" s="208" customFormat="1">
      <c r="A18" s="33">
        <v>5</v>
      </c>
      <c r="B18" s="103">
        <v>649</v>
      </c>
      <c r="C18" s="103">
        <v>318</v>
      </c>
      <c r="D18" s="103">
        <v>331</v>
      </c>
      <c r="E18" s="332">
        <v>40</v>
      </c>
      <c r="F18" s="103">
        <v>1182</v>
      </c>
      <c r="G18" s="103">
        <v>655</v>
      </c>
      <c r="H18" s="103">
        <v>527</v>
      </c>
      <c r="I18" s="332">
        <v>75</v>
      </c>
      <c r="J18" s="103">
        <v>606</v>
      </c>
      <c r="K18" s="103">
        <v>286</v>
      </c>
      <c r="L18" s="106">
        <v>320</v>
      </c>
    </row>
    <row r="19" spans="1:12" s="208" customFormat="1">
      <c r="A19" s="33">
        <v>6</v>
      </c>
      <c r="B19" s="103">
        <v>678</v>
      </c>
      <c r="C19" s="103">
        <v>336</v>
      </c>
      <c r="D19" s="103">
        <v>342</v>
      </c>
      <c r="E19" s="332">
        <v>41</v>
      </c>
      <c r="F19" s="103">
        <v>1157</v>
      </c>
      <c r="G19" s="103">
        <v>589</v>
      </c>
      <c r="H19" s="103">
        <v>568</v>
      </c>
      <c r="I19" s="332">
        <v>76</v>
      </c>
      <c r="J19" s="103">
        <v>443</v>
      </c>
      <c r="K19" s="103">
        <v>199</v>
      </c>
      <c r="L19" s="106">
        <v>244</v>
      </c>
    </row>
    <row r="20" spans="1:12" s="208" customFormat="1">
      <c r="A20" s="33">
        <v>7</v>
      </c>
      <c r="B20" s="103">
        <v>674</v>
      </c>
      <c r="C20" s="103">
        <v>351</v>
      </c>
      <c r="D20" s="103">
        <v>323</v>
      </c>
      <c r="E20" s="332">
        <v>42</v>
      </c>
      <c r="F20" s="103">
        <v>1218</v>
      </c>
      <c r="G20" s="103">
        <v>643</v>
      </c>
      <c r="H20" s="103">
        <v>575</v>
      </c>
      <c r="I20" s="332">
        <v>77</v>
      </c>
      <c r="J20" s="103">
        <v>389</v>
      </c>
      <c r="K20" s="103">
        <v>161</v>
      </c>
      <c r="L20" s="106">
        <v>228</v>
      </c>
    </row>
    <row r="21" spans="1:12" s="208" customFormat="1">
      <c r="A21" s="33">
        <v>8</v>
      </c>
      <c r="B21" s="103">
        <v>709</v>
      </c>
      <c r="C21" s="103">
        <v>370</v>
      </c>
      <c r="D21" s="103">
        <v>339</v>
      </c>
      <c r="E21" s="332">
        <v>43</v>
      </c>
      <c r="F21" s="103">
        <v>1153</v>
      </c>
      <c r="G21" s="103">
        <v>595</v>
      </c>
      <c r="H21" s="103">
        <v>558</v>
      </c>
      <c r="I21" s="332">
        <v>78</v>
      </c>
      <c r="J21" s="103">
        <v>446</v>
      </c>
      <c r="K21" s="103">
        <v>201</v>
      </c>
      <c r="L21" s="106">
        <v>245</v>
      </c>
    </row>
    <row r="22" spans="1:12" s="208" customFormat="1">
      <c r="A22" s="33">
        <v>9</v>
      </c>
      <c r="B22" s="103">
        <v>661</v>
      </c>
      <c r="C22" s="103">
        <v>346</v>
      </c>
      <c r="D22" s="103">
        <v>315</v>
      </c>
      <c r="E22" s="332">
        <v>44</v>
      </c>
      <c r="F22" s="103">
        <v>1285</v>
      </c>
      <c r="G22" s="103">
        <v>646</v>
      </c>
      <c r="H22" s="103">
        <v>639</v>
      </c>
      <c r="I22" s="332">
        <v>79</v>
      </c>
      <c r="J22" s="103">
        <v>431</v>
      </c>
      <c r="K22" s="103">
        <v>200</v>
      </c>
      <c r="L22" s="106">
        <v>231</v>
      </c>
    </row>
    <row r="23" spans="1:12" s="208" customFormat="1">
      <c r="A23" s="33"/>
      <c r="B23" s="103"/>
      <c r="C23" s="103"/>
      <c r="D23" s="103"/>
      <c r="E23" s="332"/>
      <c r="F23" s="103"/>
      <c r="G23" s="103"/>
      <c r="H23" s="103"/>
      <c r="I23" s="332"/>
      <c r="J23" s="103"/>
      <c r="K23" s="106"/>
      <c r="L23" s="106"/>
    </row>
    <row r="24" spans="1:12" s="208" customFormat="1">
      <c r="A24" s="33" t="s">
        <v>366</v>
      </c>
      <c r="B24" s="103">
        <v>2928</v>
      </c>
      <c r="C24" s="103">
        <v>1479</v>
      </c>
      <c r="D24" s="103">
        <v>1449</v>
      </c>
      <c r="E24" s="332" t="s">
        <v>365</v>
      </c>
      <c r="F24" s="103">
        <v>6060</v>
      </c>
      <c r="G24" s="103">
        <v>3048</v>
      </c>
      <c r="H24" s="103">
        <v>3012</v>
      </c>
      <c r="I24" s="332" t="s">
        <v>364</v>
      </c>
      <c r="J24" s="103">
        <v>1722</v>
      </c>
      <c r="K24" s="106">
        <v>717</v>
      </c>
      <c r="L24" s="106">
        <v>1005</v>
      </c>
    </row>
    <row r="25" spans="1:12" s="208" customFormat="1">
      <c r="A25" s="33">
        <v>10</v>
      </c>
      <c r="B25" s="103">
        <v>636</v>
      </c>
      <c r="C25" s="103">
        <v>316</v>
      </c>
      <c r="D25" s="103">
        <v>320</v>
      </c>
      <c r="E25" s="332">
        <v>45</v>
      </c>
      <c r="F25" s="103">
        <v>1205</v>
      </c>
      <c r="G25" s="103">
        <v>604</v>
      </c>
      <c r="H25" s="103">
        <v>601</v>
      </c>
      <c r="I25" s="332">
        <v>80</v>
      </c>
      <c r="J25" s="103">
        <v>431</v>
      </c>
      <c r="K25" s="103">
        <v>191</v>
      </c>
      <c r="L25" s="106">
        <v>240</v>
      </c>
    </row>
    <row r="26" spans="1:12" s="208" customFormat="1">
      <c r="A26" s="33">
        <v>11</v>
      </c>
      <c r="B26" s="103">
        <v>591</v>
      </c>
      <c r="C26" s="103">
        <v>300</v>
      </c>
      <c r="D26" s="103">
        <v>291</v>
      </c>
      <c r="E26" s="332">
        <v>46</v>
      </c>
      <c r="F26" s="103">
        <v>1211</v>
      </c>
      <c r="G26" s="103">
        <v>606</v>
      </c>
      <c r="H26" s="103">
        <v>605</v>
      </c>
      <c r="I26" s="332">
        <v>81</v>
      </c>
      <c r="J26" s="103">
        <v>375</v>
      </c>
      <c r="K26" s="103">
        <v>160</v>
      </c>
      <c r="L26" s="106">
        <v>215</v>
      </c>
    </row>
    <row r="27" spans="1:12" s="208" customFormat="1">
      <c r="A27" s="33">
        <v>12</v>
      </c>
      <c r="B27" s="103">
        <v>561</v>
      </c>
      <c r="C27" s="103">
        <v>286</v>
      </c>
      <c r="D27" s="103">
        <v>275</v>
      </c>
      <c r="E27" s="332">
        <v>47</v>
      </c>
      <c r="F27" s="103">
        <v>1172</v>
      </c>
      <c r="G27" s="103">
        <v>584</v>
      </c>
      <c r="H27" s="103">
        <v>588</v>
      </c>
      <c r="I27" s="332">
        <v>82</v>
      </c>
      <c r="J27" s="103">
        <v>328</v>
      </c>
      <c r="K27" s="103">
        <v>128</v>
      </c>
      <c r="L27" s="106">
        <v>200</v>
      </c>
    </row>
    <row r="28" spans="1:12" s="208" customFormat="1">
      <c r="A28" s="33">
        <v>13</v>
      </c>
      <c r="B28" s="103">
        <v>572</v>
      </c>
      <c r="C28" s="103">
        <v>282</v>
      </c>
      <c r="D28" s="103">
        <v>290</v>
      </c>
      <c r="E28" s="332">
        <v>48</v>
      </c>
      <c r="F28" s="103">
        <v>1240</v>
      </c>
      <c r="G28" s="103">
        <v>643</v>
      </c>
      <c r="H28" s="103">
        <v>597</v>
      </c>
      <c r="I28" s="332">
        <v>83</v>
      </c>
      <c r="J28" s="103">
        <v>301</v>
      </c>
      <c r="K28" s="103">
        <v>126</v>
      </c>
      <c r="L28" s="106">
        <v>175</v>
      </c>
    </row>
    <row r="29" spans="1:12" s="208" customFormat="1">
      <c r="A29" s="33">
        <v>14</v>
      </c>
      <c r="B29" s="103">
        <v>568</v>
      </c>
      <c r="C29" s="103">
        <v>295</v>
      </c>
      <c r="D29" s="103">
        <v>273</v>
      </c>
      <c r="E29" s="332">
        <v>49</v>
      </c>
      <c r="F29" s="103">
        <v>1232</v>
      </c>
      <c r="G29" s="103">
        <v>611</v>
      </c>
      <c r="H29" s="103">
        <v>621</v>
      </c>
      <c r="I29" s="332">
        <v>84</v>
      </c>
      <c r="J29" s="103">
        <v>287</v>
      </c>
      <c r="K29" s="103">
        <v>112</v>
      </c>
      <c r="L29" s="106">
        <v>175</v>
      </c>
    </row>
    <row r="30" spans="1:12" s="208" customFormat="1">
      <c r="A30" s="33"/>
      <c r="B30" s="103"/>
      <c r="C30" s="103"/>
      <c r="D30" s="103"/>
      <c r="E30" s="332"/>
      <c r="F30" s="103"/>
      <c r="G30" s="103"/>
      <c r="H30" s="103"/>
      <c r="I30" s="332"/>
      <c r="J30" s="103"/>
      <c r="K30" s="106"/>
      <c r="L30" s="106"/>
    </row>
    <row r="31" spans="1:12" s="208" customFormat="1">
      <c r="A31" s="33" t="s">
        <v>363</v>
      </c>
      <c r="B31" s="103">
        <v>2344</v>
      </c>
      <c r="C31" s="103">
        <v>1162</v>
      </c>
      <c r="D31" s="103">
        <v>1182</v>
      </c>
      <c r="E31" s="332" t="s">
        <v>362</v>
      </c>
      <c r="F31" s="103">
        <v>5282</v>
      </c>
      <c r="G31" s="103">
        <v>2605</v>
      </c>
      <c r="H31" s="103">
        <v>2677</v>
      </c>
      <c r="I31" s="332" t="s">
        <v>361</v>
      </c>
      <c r="J31" s="103">
        <v>1299</v>
      </c>
      <c r="K31" s="106">
        <v>412</v>
      </c>
      <c r="L31" s="106">
        <v>887</v>
      </c>
    </row>
    <row r="32" spans="1:12" s="208" customFormat="1">
      <c r="A32" s="33">
        <v>15</v>
      </c>
      <c r="B32" s="103">
        <v>536</v>
      </c>
      <c r="C32" s="103">
        <v>275</v>
      </c>
      <c r="D32" s="103">
        <v>261</v>
      </c>
      <c r="E32" s="332">
        <v>50</v>
      </c>
      <c r="F32" s="103">
        <v>1160</v>
      </c>
      <c r="G32" s="103">
        <v>565</v>
      </c>
      <c r="H32" s="103">
        <v>595</v>
      </c>
      <c r="I32" s="332">
        <v>85</v>
      </c>
      <c r="J32" s="103">
        <v>296</v>
      </c>
      <c r="K32" s="103">
        <v>92</v>
      </c>
      <c r="L32" s="106">
        <v>204</v>
      </c>
    </row>
    <row r="33" spans="1:12" s="208" customFormat="1">
      <c r="A33" s="33">
        <v>16</v>
      </c>
      <c r="B33" s="103">
        <v>471</v>
      </c>
      <c r="C33" s="103">
        <v>245</v>
      </c>
      <c r="D33" s="103">
        <v>226</v>
      </c>
      <c r="E33" s="332">
        <v>51</v>
      </c>
      <c r="F33" s="103">
        <v>1113</v>
      </c>
      <c r="G33" s="103">
        <v>568</v>
      </c>
      <c r="H33" s="103">
        <v>545</v>
      </c>
      <c r="I33" s="332">
        <v>86</v>
      </c>
      <c r="J33" s="103">
        <v>284</v>
      </c>
      <c r="K33" s="103">
        <v>91</v>
      </c>
      <c r="L33" s="106">
        <v>193</v>
      </c>
    </row>
    <row r="34" spans="1:12" s="208" customFormat="1">
      <c r="A34" s="33">
        <v>17</v>
      </c>
      <c r="B34" s="103">
        <v>433</v>
      </c>
      <c r="C34" s="103">
        <v>196</v>
      </c>
      <c r="D34" s="103">
        <v>237</v>
      </c>
      <c r="E34" s="332">
        <v>52</v>
      </c>
      <c r="F34" s="103">
        <v>1025</v>
      </c>
      <c r="G34" s="103">
        <v>505</v>
      </c>
      <c r="H34" s="103">
        <v>520</v>
      </c>
      <c r="I34" s="332">
        <v>87</v>
      </c>
      <c r="J34" s="103">
        <v>275</v>
      </c>
      <c r="K34" s="103">
        <v>85</v>
      </c>
      <c r="L34" s="106">
        <v>190</v>
      </c>
    </row>
    <row r="35" spans="1:12" s="208" customFormat="1">
      <c r="A35" s="33">
        <v>18</v>
      </c>
      <c r="B35" s="103">
        <v>435</v>
      </c>
      <c r="C35" s="103">
        <v>206</v>
      </c>
      <c r="D35" s="103">
        <v>229</v>
      </c>
      <c r="E35" s="332">
        <v>53</v>
      </c>
      <c r="F35" s="103">
        <v>1010</v>
      </c>
      <c r="G35" s="103">
        <v>511</v>
      </c>
      <c r="H35" s="103">
        <v>499</v>
      </c>
      <c r="I35" s="332">
        <v>88</v>
      </c>
      <c r="J35" s="103">
        <v>233</v>
      </c>
      <c r="K35" s="103">
        <v>78</v>
      </c>
      <c r="L35" s="106">
        <v>155</v>
      </c>
    </row>
    <row r="36" spans="1:12" s="208" customFormat="1">
      <c r="A36" s="33">
        <v>19</v>
      </c>
      <c r="B36" s="103">
        <v>469</v>
      </c>
      <c r="C36" s="103">
        <v>240</v>
      </c>
      <c r="D36" s="103">
        <v>229</v>
      </c>
      <c r="E36" s="332">
        <v>54</v>
      </c>
      <c r="F36" s="103">
        <v>974</v>
      </c>
      <c r="G36" s="103">
        <v>456</v>
      </c>
      <c r="H36" s="103">
        <v>518</v>
      </c>
      <c r="I36" s="332">
        <v>89</v>
      </c>
      <c r="J36" s="103">
        <v>211</v>
      </c>
      <c r="K36" s="103">
        <v>66</v>
      </c>
      <c r="L36" s="106">
        <v>145</v>
      </c>
    </row>
    <row r="37" spans="1:12" s="208" customFormat="1">
      <c r="A37" s="33"/>
      <c r="B37" s="103"/>
      <c r="C37" s="103"/>
      <c r="D37" s="103"/>
      <c r="E37" s="332"/>
      <c r="F37" s="103"/>
      <c r="G37" s="103"/>
      <c r="H37" s="103"/>
      <c r="I37" s="332"/>
      <c r="J37" s="103"/>
      <c r="K37" s="106"/>
      <c r="L37" s="106"/>
    </row>
    <row r="38" spans="1:12" s="208" customFormat="1">
      <c r="A38" s="33" t="s">
        <v>360</v>
      </c>
      <c r="B38" s="103">
        <v>3344</v>
      </c>
      <c r="C38" s="103">
        <v>1708</v>
      </c>
      <c r="D38" s="103">
        <v>1636</v>
      </c>
      <c r="E38" s="332" t="s">
        <v>359</v>
      </c>
      <c r="F38" s="103">
        <v>4311</v>
      </c>
      <c r="G38" s="103">
        <v>2190</v>
      </c>
      <c r="H38" s="103">
        <v>2121</v>
      </c>
      <c r="I38" s="332" t="s">
        <v>358</v>
      </c>
      <c r="J38" s="103">
        <v>695</v>
      </c>
      <c r="K38" s="106">
        <v>198</v>
      </c>
      <c r="L38" s="106">
        <v>497</v>
      </c>
    </row>
    <row r="39" spans="1:12" s="208" customFormat="1">
      <c r="A39" s="33">
        <v>20</v>
      </c>
      <c r="B39" s="103">
        <v>511</v>
      </c>
      <c r="C39" s="103">
        <v>251</v>
      </c>
      <c r="D39" s="103">
        <v>260</v>
      </c>
      <c r="E39" s="332">
        <v>55</v>
      </c>
      <c r="F39" s="103">
        <v>1069</v>
      </c>
      <c r="G39" s="103">
        <v>515</v>
      </c>
      <c r="H39" s="103">
        <v>554</v>
      </c>
      <c r="I39" s="332">
        <v>90</v>
      </c>
      <c r="J39" s="103">
        <v>187</v>
      </c>
      <c r="K39" s="103">
        <v>55</v>
      </c>
      <c r="L39" s="106">
        <v>132</v>
      </c>
    </row>
    <row r="40" spans="1:12" s="208" customFormat="1">
      <c r="A40" s="33">
        <v>21</v>
      </c>
      <c r="B40" s="103">
        <v>529</v>
      </c>
      <c r="C40" s="103">
        <v>250</v>
      </c>
      <c r="D40" s="103">
        <v>279</v>
      </c>
      <c r="E40" s="332">
        <v>56</v>
      </c>
      <c r="F40" s="103">
        <v>723</v>
      </c>
      <c r="G40" s="103">
        <v>400</v>
      </c>
      <c r="H40" s="103">
        <v>323</v>
      </c>
      <c r="I40" s="332">
        <v>91</v>
      </c>
      <c r="J40" s="103">
        <v>156</v>
      </c>
      <c r="K40" s="103">
        <v>44</v>
      </c>
      <c r="L40" s="106">
        <v>112</v>
      </c>
    </row>
    <row r="41" spans="1:12" s="208" customFormat="1">
      <c r="A41" s="33">
        <v>22</v>
      </c>
      <c r="B41" s="103">
        <v>667</v>
      </c>
      <c r="C41" s="103">
        <v>335</v>
      </c>
      <c r="D41" s="103">
        <v>332</v>
      </c>
      <c r="E41" s="332">
        <v>57</v>
      </c>
      <c r="F41" s="103">
        <v>878</v>
      </c>
      <c r="G41" s="103">
        <v>452</v>
      </c>
      <c r="H41" s="103">
        <v>426</v>
      </c>
      <c r="I41" s="332">
        <v>92</v>
      </c>
      <c r="J41" s="103">
        <v>141</v>
      </c>
      <c r="K41" s="103">
        <v>42</v>
      </c>
      <c r="L41" s="106">
        <v>99</v>
      </c>
    </row>
    <row r="42" spans="1:12" s="208" customFormat="1">
      <c r="A42" s="33">
        <v>23</v>
      </c>
      <c r="B42" s="103">
        <v>772</v>
      </c>
      <c r="C42" s="103">
        <v>398</v>
      </c>
      <c r="D42" s="103">
        <v>374</v>
      </c>
      <c r="E42" s="332">
        <v>58</v>
      </c>
      <c r="F42" s="103">
        <v>861</v>
      </c>
      <c r="G42" s="103">
        <v>431</v>
      </c>
      <c r="H42" s="103">
        <v>430</v>
      </c>
      <c r="I42" s="332">
        <v>93</v>
      </c>
      <c r="J42" s="103">
        <v>116</v>
      </c>
      <c r="K42" s="103">
        <v>32</v>
      </c>
      <c r="L42" s="106">
        <v>84</v>
      </c>
    </row>
    <row r="43" spans="1:12" s="208" customFormat="1">
      <c r="A43" s="33">
        <v>24</v>
      </c>
      <c r="B43" s="103">
        <v>865</v>
      </c>
      <c r="C43" s="103">
        <v>474</v>
      </c>
      <c r="D43" s="103">
        <v>391</v>
      </c>
      <c r="E43" s="332">
        <v>59</v>
      </c>
      <c r="F43" s="103">
        <v>780</v>
      </c>
      <c r="G43" s="103">
        <v>392</v>
      </c>
      <c r="H43" s="103">
        <v>388</v>
      </c>
      <c r="I43" s="332">
        <v>94</v>
      </c>
      <c r="J43" s="103">
        <v>95</v>
      </c>
      <c r="K43" s="103">
        <v>25</v>
      </c>
      <c r="L43" s="106">
        <v>70</v>
      </c>
    </row>
    <row r="44" spans="1:12" s="208" customFormat="1">
      <c r="A44" s="33"/>
      <c r="B44" s="103"/>
      <c r="C44" s="103"/>
      <c r="D44" s="103"/>
      <c r="E44" s="332"/>
      <c r="F44" s="103"/>
      <c r="G44" s="103"/>
      <c r="H44" s="103"/>
      <c r="I44" s="332"/>
      <c r="J44" s="103"/>
      <c r="K44" s="106"/>
      <c r="L44" s="106"/>
    </row>
    <row r="45" spans="1:12" s="208" customFormat="1">
      <c r="A45" s="33" t="s">
        <v>357</v>
      </c>
      <c r="B45" s="103">
        <v>5617</v>
      </c>
      <c r="C45" s="103">
        <v>3046</v>
      </c>
      <c r="D45" s="103">
        <v>2571</v>
      </c>
      <c r="E45" s="332" t="s">
        <v>356</v>
      </c>
      <c r="F45" s="103">
        <v>3137</v>
      </c>
      <c r="G45" s="103">
        <v>1612</v>
      </c>
      <c r="H45" s="103">
        <v>1525</v>
      </c>
      <c r="I45" s="332" t="s">
        <v>355</v>
      </c>
      <c r="J45" s="103">
        <v>230</v>
      </c>
      <c r="K45" s="106">
        <v>43</v>
      </c>
      <c r="L45" s="106">
        <v>187</v>
      </c>
    </row>
    <row r="46" spans="1:12" s="208" customFormat="1">
      <c r="A46" s="33">
        <v>25</v>
      </c>
      <c r="B46" s="103">
        <v>1011</v>
      </c>
      <c r="C46" s="103">
        <v>545</v>
      </c>
      <c r="D46" s="103">
        <v>466</v>
      </c>
      <c r="E46" s="332">
        <v>60</v>
      </c>
      <c r="F46" s="103">
        <v>751</v>
      </c>
      <c r="G46" s="103">
        <v>378</v>
      </c>
      <c r="H46" s="103">
        <v>373</v>
      </c>
      <c r="I46" s="332">
        <v>95</v>
      </c>
      <c r="J46" s="103">
        <v>77</v>
      </c>
      <c r="K46" s="103">
        <v>17</v>
      </c>
      <c r="L46" s="106">
        <v>60</v>
      </c>
    </row>
    <row r="47" spans="1:12" s="208" customFormat="1">
      <c r="A47" s="33">
        <v>26</v>
      </c>
      <c r="B47" s="103">
        <v>1088</v>
      </c>
      <c r="C47" s="103">
        <v>617</v>
      </c>
      <c r="D47" s="103">
        <v>471</v>
      </c>
      <c r="E47" s="332">
        <v>61</v>
      </c>
      <c r="F47" s="103">
        <v>604</v>
      </c>
      <c r="G47" s="103">
        <v>305</v>
      </c>
      <c r="H47" s="103">
        <v>299</v>
      </c>
      <c r="I47" s="332">
        <v>96</v>
      </c>
      <c r="J47" s="103">
        <v>57</v>
      </c>
      <c r="K47" s="103">
        <v>9</v>
      </c>
      <c r="L47" s="106">
        <v>48</v>
      </c>
    </row>
    <row r="48" spans="1:12" s="208" customFormat="1">
      <c r="A48" s="33">
        <v>27</v>
      </c>
      <c r="B48" s="103">
        <v>1156</v>
      </c>
      <c r="C48" s="103">
        <v>612</v>
      </c>
      <c r="D48" s="103">
        <v>544</v>
      </c>
      <c r="E48" s="332">
        <v>62</v>
      </c>
      <c r="F48" s="103">
        <v>607</v>
      </c>
      <c r="G48" s="103">
        <v>321</v>
      </c>
      <c r="H48" s="103">
        <v>286</v>
      </c>
      <c r="I48" s="332">
        <v>97</v>
      </c>
      <c r="J48" s="103">
        <v>54</v>
      </c>
      <c r="K48" s="103">
        <v>8</v>
      </c>
      <c r="L48" s="106">
        <v>46</v>
      </c>
    </row>
    <row r="49" spans="1:12" s="208" customFormat="1">
      <c r="A49" s="33">
        <v>28</v>
      </c>
      <c r="B49" s="103">
        <v>1179</v>
      </c>
      <c r="C49" s="103">
        <v>659</v>
      </c>
      <c r="D49" s="103">
        <v>520</v>
      </c>
      <c r="E49" s="332">
        <v>63</v>
      </c>
      <c r="F49" s="103">
        <v>603</v>
      </c>
      <c r="G49" s="103">
        <v>310</v>
      </c>
      <c r="H49" s="103">
        <v>293</v>
      </c>
      <c r="I49" s="332">
        <v>98</v>
      </c>
      <c r="J49" s="103">
        <v>27</v>
      </c>
      <c r="K49" s="103">
        <v>5</v>
      </c>
      <c r="L49" s="106">
        <v>22</v>
      </c>
    </row>
    <row r="50" spans="1:12" s="208" customFormat="1">
      <c r="A50" s="33">
        <v>29</v>
      </c>
      <c r="B50" s="103">
        <v>1183</v>
      </c>
      <c r="C50" s="103">
        <v>613</v>
      </c>
      <c r="D50" s="103">
        <v>570</v>
      </c>
      <c r="E50" s="332">
        <v>64</v>
      </c>
      <c r="F50" s="103">
        <v>572</v>
      </c>
      <c r="G50" s="103">
        <v>298</v>
      </c>
      <c r="H50" s="103">
        <v>274</v>
      </c>
      <c r="I50" s="332">
        <v>99</v>
      </c>
      <c r="J50" s="103">
        <v>15</v>
      </c>
      <c r="K50" s="103">
        <v>4</v>
      </c>
      <c r="L50" s="106">
        <v>11</v>
      </c>
    </row>
    <row r="51" spans="1:12" s="208" customFormat="1">
      <c r="A51" s="33"/>
      <c r="B51" s="103"/>
      <c r="C51" s="103"/>
      <c r="D51" s="103"/>
      <c r="E51" s="332"/>
      <c r="F51" s="103"/>
      <c r="G51" s="103"/>
      <c r="H51" s="103"/>
      <c r="I51" s="332"/>
      <c r="J51" s="103"/>
      <c r="K51" s="106"/>
      <c r="L51" s="106"/>
    </row>
    <row r="52" spans="1:12" s="208" customFormat="1">
      <c r="A52" s="33" t="s">
        <v>354</v>
      </c>
      <c r="B52" s="103">
        <v>5457</v>
      </c>
      <c r="C52" s="103">
        <v>2967</v>
      </c>
      <c r="D52" s="103">
        <v>2490</v>
      </c>
      <c r="E52" s="332" t="s">
        <v>353</v>
      </c>
      <c r="F52" s="103">
        <v>2402</v>
      </c>
      <c r="G52" s="103">
        <v>1182</v>
      </c>
      <c r="H52" s="103">
        <v>1220</v>
      </c>
      <c r="I52" s="332" t="s">
        <v>352</v>
      </c>
      <c r="J52" s="103">
        <v>35</v>
      </c>
      <c r="K52" s="106">
        <v>5</v>
      </c>
      <c r="L52" s="106">
        <v>30</v>
      </c>
    </row>
    <row r="53" spans="1:12" s="208" customFormat="1">
      <c r="A53" s="33">
        <v>30</v>
      </c>
      <c r="B53" s="103">
        <v>1096</v>
      </c>
      <c r="C53" s="103">
        <v>593</v>
      </c>
      <c r="D53" s="103">
        <v>503</v>
      </c>
      <c r="E53" s="332">
        <v>65</v>
      </c>
      <c r="F53" s="103">
        <v>505</v>
      </c>
      <c r="G53" s="103">
        <v>245</v>
      </c>
      <c r="H53" s="103">
        <v>260</v>
      </c>
      <c r="I53" s="332">
        <v>100</v>
      </c>
      <c r="J53" s="103">
        <v>19</v>
      </c>
      <c r="K53" s="103">
        <v>1</v>
      </c>
      <c r="L53" s="106">
        <v>18</v>
      </c>
    </row>
    <row r="54" spans="1:12" s="208" customFormat="1">
      <c r="A54" s="33">
        <v>31</v>
      </c>
      <c r="B54" s="103">
        <v>1102</v>
      </c>
      <c r="C54" s="103">
        <v>630</v>
      </c>
      <c r="D54" s="103">
        <v>472</v>
      </c>
      <c r="E54" s="332">
        <v>66</v>
      </c>
      <c r="F54" s="103">
        <v>456</v>
      </c>
      <c r="G54" s="103">
        <v>225</v>
      </c>
      <c r="H54" s="103">
        <v>231</v>
      </c>
      <c r="I54" s="332">
        <v>101</v>
      </c>
      <c r="J54" s="103">
        <v>9</v>
      </c>
      <c r="K54" s="103">
        <v>3</v>
      </c>
      <c r="L54" s="106">
        <v>6</v>
      </c>
    </row>
    <row r="55" spans="1:12" s="208" customFormat="1">
      <c r="A55" s="33">
        <v>32</v>
      </c>
      <c r="B55" s="103">
        <v>1102</v>
      </c>
      <c r="C55" s="103">
        <v>594</v>
      </c>
      <c r="D55" s="103">
        <v>508</v>
      </c>
      <c r="E55" s="332">
        <v>67</v>
      </c>
      <c r="F55" s="103">
        <v>500</v>
      </c>
      <c r="G55" s="103">
        <v>260</v>
      </c>
      <c r="H55" s="103">
        <v>240</v>
      </c>
      <c r="I55" s="332">
        <v>102</v>
      </c>
      <c r="J55" s="103">
        <v>3</v>
      </c>
      <c r="K55" s="103">
        <v>0</v>
      </c>
      <c r="L55" s="106">
        <v>3</v>
      </c>
    </row>
    <row r="56" spans="1:12" s="208" customFormat="1">
      <c r="A56" s="33">
        <v>33</v>
      </c>
      <c r="B56" s="103">
        <v>1049</v>
      </c>
      <c r="C56" s="103">
        <v>546</v>
      </c>
      <c r="D56" s="103">
        <v>503</v>
      </c>
      <c r="E56" s="332">
        <v>68</v>
      </c>
      <c r="F56" s="103">
        <v>466</v>
      </c>
      <c r="G56" s="103">
        <v>221</v>
      </c>
      <c r="H56" s="103">
        <v>245</v>
      </c>
      <c r="I56" s="332">
        <v>103</v>
      </c>
      <c r="J56" s="103">
        <v>1</v>
      </c>
      <c r="K56" s="103">
        <v>0</v>
      </c>
      <c r="L56" s="106">
        <v>1</v>
      </c>
    </row>
    <row r="57" spans="1:12" s="208" customFormat="1">
      <c r="A57" s="33">
        <v>34</v>
      </c>
      <c r="B57" s="103">
        <v>1108</v>
      </c>
      <c r="C57" s="103">
        <v>604</v>
      </c>
      <c r="D57" s="103">
        <v>504</v>
      </c>
      <c r="E57" s="332">
        <v>69</v>
      </c>
      <c r="F57" s="103">
        <v>475</v>
      </c>
      <c r="G57" s="103">
        <v>231</v>
      </c>
      <c r="H57" s="103">
        <v>244</v>
      </c>
      <c r="I57" s="332" t="s">
        <v>351</v>
      </c>
      <c r="J57" s="103">
        <v>3</v>
      </c>
      <c r="K57" s="103">
        <v>1</v>
      </c>
      <c r="L57" s="106">
        <v>2</v>
      </c>
    </row>
    <row r="58" spans="1:12" s="208" customFormat="1" ht="13.5" customHeight="1" thickBot="1">
      <c r="A58" s="101"/>
      <c r="B58" s="310"/>
      <c r="C58" s="331"/>
      <c r="D58" s="331"/>
      <c r="E58" s="330"/>
      <c r="F58" s="310"/>
      <c r="G58" s="331"/>
      <c r="H58" s="331"/>
      <c r="I58" s="330"/>
      <c r="J58" s="310"/>
      <c r="K58" s="310"/>
      <c r="L58" s="311"/>
    </row>
    <row r="59" spans="1:12" s="208" customFormat="1" ht="2.15" customHeight="1">
      <c r="A59" s="33"/>
      <c r="B59" s="33"/>
      <c r="C59" s="302"/>
      <c r="D59" s="302"/>
      <c r="E59" s="33"/>
      <c r="F59" s="33"/>
      <c r="G59" s="302"/>
      <c r="H59" s="302"/>
      <c r="I59" s="33"/>
      <c r="J59" s="33"/>
      <c r="K59" s="33"/>
      <c r="L59" s="33"/>
    </row>
    <row r="60" spans="1:12" s="208" customFormat="1" ht="10.5" customHeight="1">
      <c r="A60" s="42" t="s">
        <v>350</v>
      </c>
      <c r="B60" s="33"/>
      <c r="C60" s="33"/>
      <c r="D60" s="33"/>
      <c r="E60" s="33"/>
      <c r="F60" s="33"/>
      <c r="G60" s="33"/>
      <c r="H60" s="33"/>
      <c r="I60" s="33"/>
      <c r="J60" s="33"/>
      <c r="K60" s="33"/>
      <c r="L60" s="33"/>
    </row>
  </sheetData>
  <phoneticPr fontId="3"/>
  <pageMargins left="0.75" right="0.75" top="1" bottom="1" header="0.51200000000000001" footer="0.51200000000000001"/>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742A2-DC65-45A0-B57C-8F3F867CC475}">
  <sheetPr>
    <pageSetUpPr fitToPage="1"/>
  </sheetPr>
  <dimension ref="A1:L63"/>
  <sheetViews>
    <sheetView showGridLines="0" zoomScaleNormal="100" zoomScaleSheetLayoutView="100" workbookViewId="0"/>
  </sheetViews>
  <sheetFormatPr defaultColWidth="9" defaultRowHeight="13"/>
  <cols>
    <col min="1" max="1" width="10.08203125" style="205" customWidth="1"/>
    <col min="2" max="4" width="7.58203125" style="205" customWidth="1"/>
    <col min="5" max="5" width="10.08203125" style="205" customWidth="1"/>
    <col min="6" max="8" width="7.58203125" style="205" customWidth="1"/>
    <col min="9" max="9" width="10.08203125" style="205" customWidth="1"/>
    <col min="10" max="12" width="7.58203125" style="205" customWidth="1"/>
    <col min="13" max="16384" width="9" style="205"/>
  </cols>
  <sheetData>
    <row r="1" spans="1:12">
      <c r="A1" s="89" t="s">
        <v>378</v>
      </c>
      <c r="B1" s="339"/>
      <c r="C1" s="347"/>
      <c r="D1" s="33"/>
      <c r="E1" s="89"/>
      <c r="F1" s="339"/>
      <c r="G1" s="33"/>
      <c r="H1" s="33"/>
      <c r="I1" s="89"/>
      <c r="J1" s="339"/>
      <c r="K1" s="33"/>
      <c r="L1" s="33"/>
    </row>
    <row r="2" spans="1:12">
      <c r="A2" s="89" t="s">
        <v>382</v>
      </c>
      <c r="B2" s="339"/>
      <c r="C2" s="347"/>
      <c r="D2" s="33"/>
      <c r="E2" s="89"/>
      <c r="F2" s="339"/>
      <c r="G2" s="33"/>
      <c r="H2" s="33"/>
      <c r="I2" s="89"/>
      <c r="J2" s="339"/>
      <c r="K2" s="33"/>
      <c r="L2" s="33"/>
    </row>
    <row r="3" spans="1:12">
      <c r="A3" s="89" t="s">
        <v>381</v>
      </c>
      <c r="B3" s="339"/>
      <c r="C3" s="347"/>
      <c r="D3" s="33"/>
      <c r="E3" s="89"/>
      <c r="G3" s="29"/>
      <c r="H3" s="33"/>
      <c r="I3" s="89"/>
      <c r="J3" s="339"/>
      <c r="K3" s="33"/>
      <c r="L3" s="33"/>
    </row>
    <row r="4" spans="1:12" ht="10.5" customHeight="1">
      <c r="A4" s="340"/>
      <c r="B4" s="339"/>
      <c r="C4" s="33"/>
      <c r="D4" s="33"/>
      <c r="E4" s="89"/>
      <c r="G4" s="29"/>
      <c r="H4" s="33"/>
      <c r="I4" s="89"/>
      <c r="J4" s="339"/>
      <c r="K4" s="33"/>
      <c r="L4" s="33"/>
    </row>
    <row r="5" spans="1:12" s="208" customFormat="1" ht="9.75" customHeight="1">
      <c r="A5" s="173"/>
      <c r="B5" s="338"/>
      <c r="C5" s="33"/>
      <c r="D5" s="33"/>
      <c r="E5" s="173"/>
      <c r="F5" s="338"/>
      <c r="G5" s="33"/>
      <c r="H5" s="33"/>
      <c r="I5" s="173"/>
      <c r="J5" s="338"/>
      <c r="K5" s="33"/>
      <c r="L5" s="41" t="s">
        <v>380</v>
      </c>
    </row>
    <row r="6" spans="1:12" s="208" customFormat="1" ht="2.15" customHeight="1" thickBot="1">
      <c r="A6" s="173"/>
      <c r="B6" s="338"/>
      <c r="C6" s="33"/>
      <c r="D6" s="33"/>
      <c r="E6" s="173"/>
      <c r="F6" s="338"/>
      <c r="G6" s="33"/>
      <c r="H6" s="33"/>
      <c r="I6" s="173"/>
      <c r="J6" s="338"/>
      <c r="K6" s="33"/>
      <c r="L6" s="41"/>
    </row>
    <row r="7" spans="1:12" s="208" customFormat="1">
      <c r="A7" s="334" t="s">
        <v>375</v>
      </c>
      <c r="B7" s="336" t="s">
        <v>374</v>
      </c>
      <c r="C7" s="335" t="s">
        <v>78</v>
      </c>
      <c r="D7" s="334" t="s">
        <v>77</v>
      </c>
      <c r="E7" s="337" t="s">
        <v>375</v>
      </c>
      <c r="F7" s="336" t="s">
        <v>374</v>
      </c>
      <c r="G7" s="335" t="s">
        <v>78</v>
      </c>
      <c r="H7" s="334" t="s">
        <v>77</v>
      </c>
      <c r="I7" s="337" t="s">
        <v>375</v>
      </c>
      <c r="J7" s="336" t="s">
        <v>374</v>
      </c>
      <c r="K7" s="335" t="s">
        <v>78</v>
      </c>
      <c r="L7" s="334" t="s">
        <v>77</v>
      </c>
    </row>
    <row r="8" spans="1:12" s="208" customFormat="1">
      <c r="A8" s="33"/>
      <c r="B8" s="170"/>
      <c r="C8" s="346"/>
      <c r="D8" s="302"/>
      <c r="E8" s="332"/>
      <c r="F8" s="170"/>
      <c r="G8" s="346"/>
      <c r="H8" s="302"/>
      <c r="I8" s="332"/>
      <c r="J8" s="170"/>
      <c r="K8" s="346"/>
      <c r="L8" s="302"/>
    </row>
    <row r="9" spans="1:12" s="208" customFormat="1">
      <c r="A9" s="33" t="s">
        <v>373</v>
      </c>
      <c r="B9" s="103">
        <v>21347</v>
      </c>
      <c r="C9" s="315">
        <v>10083</v>
      </c>
      <c r="D9" s="92">
        <v>11264</v>
      </c>
      <c r="E9" s="333"/>
      <c r="F9" s="103"/>
      <c r="G9" s="315"/>
      <c r="H9" s="92"/>
      <c r="I9" s="333"/>
      <c r="J9" s="103"/>
      <c r="K9" s="315"/>
      <c r="L9" s="92"/>
    </row>
    <row r="10" spans="1:12" s="208" customFormat="1">
      <c r="A10" s="33"/>
      <c r="B10" s="170"/>
      <c r="C10" s="346"/>
      <c r="D10" s="302"/>
      <c r="E10" s="332"/>
      <c r="F10" s="170"/>
      <c r="G10" s="346"/>
      <c r="H10" s="302"/>
      <c r="I10" s="332"/>
      <c r="J10" s="170"/>
      <c r="K10" s="346"/>
      <c r="L10" s="302"/>
    </row>
    <row r="11" spans="1:12" s="208" customFormat="1">
      <c r="A11" s="33" t="s">
        <v>372</v>
      </c>
      <c r="B11" s="103">
        <v>961</v>
      </c>
      <c r="C11" s="315">
        <v>509</v>
      </c>
      <c r="D11" s="104">
        <v>452</v>
      </c>
      <c r="E11" s="332" t="s">
        <v>371</v>
      </c>
      <c r="F11" s="103">
        <v>1430</v>
      </c>
      <c r="G11" s="315">
        <v>653</v>
      </c>
      <c r="H11" s="104">
        <v>777</v>
      </c>
      <c r="I11" s="332" t="s">
        <v>379</v>
      </c>
      <c r="J11" s="103">
        <v>933</v>
      </c>
      <c r="K11" s="315">
        <v>436</v>
      </c>
      <c r="L11" s="92">
        <v>497</v>
      </c>
    </row>
    <row r="12" spans="1:12" s="208" customFormat="1">
      <c r="A12" s="33">
        <v>0</v>
      </c>
      <c r="B12" s="103">
        <v>150</v>
      </c>
      <c r="C12" s="345">
        <v>78</v>
      </c>
      <c r="D12" s="344">
        <v>72</v>
      </c>
      <c r="E12" s="332">
        <v>35</v>
      </c>
      <c r="F12" s="103">
        <v>255</v>
      </c>
      <c r="G12" s="345">
        <v>108</v>
      </c>
      <c r="H12" s="344">
        <v>147</v>
      </c>
      <c r="I12" s="332">
        <v>70</v>
      </c>
      <c r="J12" s="103">
        <v>167</v>
      </c>
      <c r="K12" s="345">
        <v>74</v>
      </c>
      <c r="L12" s="344">
        <v>93</v>
      </c>
    </row>
    <row r="13" spans="1:12" s="208" customFormat="1">
      <c r="A13" s="33">
        <v>1</v>
      </c>
      <c r="B13" s="103">
        <v>171</v>
      </c>
      <c r="C13" s="345">
        <v>86</v>
      </c>
      <c r="D13" s="344">
        <v>85</v>
      </c>
      <c r="E13" s="332">
        <v>36</v>
      </c>
      <c r="F13" s="103">
        <v>247</v>
      </c>
      <c r="G13" s="345">
        <v>103</v>
      </c>
      <c r="H13" s="344">
        <v>144</v>
      </c>
      <c r="I13" s="332">
        <v>71</v>
      </c>
      <c r="J13" s="103">
        <v>189</v>
      </c>
      <c r="K13" s="345">
        <v>102</v>
      </c>
      <c r="L13" s="344">
        <v>87</v>
      </c>
    </row>
    <row r="14" spans="1:12" s="208" customFormat="1">
      <c r="A14" s="33">
        <v>2</v>
      </c>
      <c r="B14" s="103">
        <v>186</v>
      </c>
      <c r="C14" s="345">
        <v>99</v>
      </c>
      <c r="D14" s="344">
        <v>87</v>
      </c>
      <c r="E14" s="332">
        <v>37</v>
      </c>
      <c r="F14" s="103">
        <v>295</v>
      </c>
      <c r="G14" s="345">
        <v>139</v>
      </c>
      <c r="H14" s="344">
        <v>156</v>
      </c>
      <c r="I14" s="332">
        <v>72</v>
      </c>
      <c r="J14" s="103">
        <v>173</v>
      </c>
      <c r="K14" s="345">
        <v>76</v>
      </c>
      <c r="L14" s="344">
        <v>97</v>
      </c>
    </row>
    <row r="15" spans="1:12" s="208" customFormat="1">
      <c r="A15" s="33">
        <v>3</v>
      </c>
      <c r="B15" s="103">
        <v>240</v>
      </c>
      <c r="C15" s="345">
        <v>139</v>
      </c>
      <c r="D15" s="344">
        <v>101</v>
      </c>
      <c r="E15" s="332">
        <v>38</v>
      </c>
      <c r="F15" s="103">
        <v>316</v>
      </c>
      <c r="G15" s="345">
        <v>148</v>
      </c>
      <c r="H15" s="344">
        <v>168</v>
      </c>
      <c r="I15" s="332">
        <v>73</v>
      </c>
      <c r="J15" s="103">
        <v>200</v>
      </c>
      <c r="K15" s="345">
        <v>95</v>
      </c>
      <c r="L15" s="344">
        <v>105</v>
      </c>
    </row>
    <row r="16" spans="1:12" s="208" customFormat="1">
      <c r="A16" s="33">
        <v>4</v>
      </c>
      <c r="B16" s="103">
        <v>214</v>
      </c>
      <c r="C16" s="345">
        <v>107</v>
      </c>
      <c r="D16" s="344">
        <v>107</v>
      </c>
      <c r="E16" s="332">
        <v>39</v>
      </c>
      <c r="F16" s="103">
        <v>317</v>
      </c>
      <c r="G16" s="345">
        <v>155</v>
      </c>
      <c r="H16" s="344">
        <v>162</v>
      </c>
      <c r="I16" s="332">
        <v>74</v>
      </c>
      <c r="J16" s="103">
        <v>204</v>
      </c>
      <c r="K16" s="345">
        <v>89</v>
      </c>
      <c r="L16" s="344">
        <v>115</v>
      </c>
    </row>
    <row r="17" spans="1:12" s="208" customFormat="1">
      <c r="A17" s="33"/>
      <c r="B17" s="103"/>
      <c r="C17" s="315"/>
      <c r="D17" s="104"/>
      <c r="E17" s="332"/>
      <c r="F17" s="103"/>
      <c r="G17" s="315"/>
      <c r="H17" s="104"/>
      <c r="I17" s="332"/>
      <c r="J17" s="103"/>
      <c r="K17" s="315"/>
      <c r="L17" s="92"/>
    </row>
    <row r="18" spans="1:12" s="208" customFormat="1">
      <c r="A18" s="33" t="s">
        <v>369</v>
      </c>
      <c r="B18" s="103">
        <v>1389</v>
      </c>
      <c r="C18" s="315">
        <v>719</v>
      </c>
      <c r="D18" s="104">
        <v>670</v>
      </c>
      <c r="E18" s="332" t="s">
        <v>368</v>
      </c>
      <c r="F18" s="103">
        <v>1749</v>
      </c>
      <c r="G18" s="315">
        <v>796</v>
      </c>
      <c r="H18" s="104">
        <v>953</v>
      </c>
      <c r="I18" s="332" t="s">
        <v>367</v>
      </c>
      <c r="J18" s="103">
        <v>798</v>
      </c>
      <c r="K18" s="315">
        <v>356</v>
      </c>
      <c r="L18" s="92">
        <v>442</v>
      </c>
    </row>
    <row r="19" spans="1:12" s="208" customFormat="1">
      <c r="A19" s="33">
        <v>5</v>
      </c>
      <c r="B19" s="103">
        <v>225</v>
      </c>
      <c r="C19" s="345">
        <v>111</v>
      </c>
      <c r="D19" s="344">
        <v>114</v>
      </c>
      <c r="E19" s="332">
        <v>40</v>
      </c>
      <c r="F19" s="103">
        <v>323</v>
      </c>
      <c r="G19" s="345">
        <v>160</v>
      </c>
      <c r="H19" s="344">
        <v>163</v>
      </c>
      <c r="I19" s="332">
        <v>75</v>
      </c>
      <c r="J19" s="103">
        <v>215</v>
      </c>
      <c r="K19" s="345">
        <v>97</v>
      </c>
      <c r="L19" s="344">
        <v>118</v>
      </c>
    </row>
    <row r="20" spans="1:12" s="208" customFormat="1">
      <c r="A20" s="33">
        <v>6</v>
      </c>
      <c r="B20" s="103">
        <v>284</v>
      </c>
      <c r="C20" s="345">
        <v>136</v>
      </c>
      <c r="D20" s="344">
        <v>148</v>
      </c>
      <c r="E20" s="332">
        <v>41</v>
      </c>
      <c r="F20" s="103">
        <v>320</v>
      </c>
      <c r="G20" s="345">
        <v>130</v>
      </c>
      <c r="H20" s="344">
        <v>190</v>
      </c>
      <c r="I20" s="332">
        <v>76</v>
      </c>
      <c r="J20" s="103">
        <v>167</v>
      </c>
      <c r="K20" s="345">
        <v>75</v>
      </c>
      <c r="L20" s="344">
        <v>92</v>
      </c>
    </row>
    <row r="21" spans="1:12" s="208" customFormat="1">
      <c r="A21" s="33">
        <v>7</v>
      </c>
      <c r="B21" s="103">
        <v>299</v>
      </c>
      <c r="C21" s="345">
        <v>164</v>
      </c>
      <c r="D21" s="344">
        <v>135</v>
      </c>
      <c r="E21" s="332">
        <v>42</v>
      </c>
      <c r="F21" s="103">
        <v>353</v>
      </c>
      <c r="G21" s="345">
        <v>173</v>
      </c>
      <c r="H21" s="344">
        <v>180</v>
      </c>
      <c r="I21" s="332">
        <v>77</v>
      </c>
      <c r="J21" s="103">
        <v>144</v>
      </c>
      <c r="K21" s="345">
        <v>53</v>
      </c>
      <c r="L21" s="344">
        <v>91</v>
      </c>
    </row>
    <row r="22" spans="1:12" s="208" customFormat="1">
      <c r="A22" s="33">
        <v>8</v>
      </c>
      <c r="B22" s="103">
        <v>292</v>
      </c>
      <c r="C22" s="345">
        <v>158</v>
      </c>
      <c r="D22" s="344">
        <v>134</v>
      </c>
      <c r="E22" s="332">
        <v>43</v>
      </c>
      <c r="F22" s="103">
        <v>348</v>
      </c>
      <c r="G22" s="345">
        <v>160</v>
      </c>
      <c r="H22" s="344">
        <v>188</v>
      </c>
      <c r="I22" s="332">
        <v>78</v>
      </c>
      <c r="J22" s="103">
        <v>138</v>
      </c>
      <c r="K22" s="345">
        <v>60</v>
      </c>
      <c r="L22" s="344">
        <v>78</v>
      </c>
    </row>
    <row r="23" spans="1:12" s="208" customFormat="1">
      <c r="A23" s="33">
        <v>9</v>
      </c>
      <c r="B23" s="103">
        <v>289</v>
      </c>
      <c r="C23" s="345">
        <v>150</v>
      </c>
      <c r="D23" s="344">
        <v>139</v>
      </c>
      <c r="E23" s="332">
        <v>44</v>
      </c>
      <c r="F23" s="103">
        <v>405</v>
      </c>
      <c r="G23" s="345">
        <v>173</v>
      </c>
      <c r="H23" s="344">
        <v>232</v>
      </c>
      <c r="I23" s="332">
        <v>79</v>
      </c>
      <c r="J23" s="103">
        <v>134</v>
      </c>
      <c r="K23" s="345">
        <v>71</v>
      </c>
      <c r="L23" s="344">
        <v>63</v>
      </c>
    </row>
    <row r="24" spans="1:12" s="208" customFormat="1">
      <c r="A24" s="33"/>
      <c r="B24" s="103"/>
      <c r="C24" s="315"/>
      <c r="D24" s="104"/>
      <c r="E24" s="332"/>
      <c r="F24" s="103"/>
      <c r="G24" s="315"/>
      <c r="H24" s="104"/>
      <c r="I24" s="332"/>
      <c r="J24" s="103"/>
      <c r="K24" s="315"/>
      <c r="L24" s="92"/>
    </row>
    <row r="25" spans="1:12" s="208" customFormat="1">
      <c r="A25" s="33" t="s">
        <v>366</v>
      </c>
      <c r="B25" s="103">
        <v>1291</v>
      </c>
      <c r="C25" s="315">
        <v>672</v>
      </c>
      <c r="D25" s="104">
        <v>619</v>
      </c>
      <c r="E25" s="332" t="s">
        <v>365</v>
      </c>
      <c r="F25" s="103">
        <v>1987</v>
      </c>
      <c r="G25" s="315">
        <v>894</v>
      </c>
      <c r="H25" s="104">
        <v>1093</v>
      </c>
      <c r="I25" s="332" t="s">
        <v>364</v>
      </c>
      <c r="J25" s="103">
        <v>554</v>
      </c>
      <c r="K25" s="315">
        <v>258</v>
      </c>
      <c r="L25" s="92">
        <v>296</v>
      </c>
    </row>
    <row r="26" spans="1:12" s="208" customFormat="1">
      <c r="A26" s="33">
        <v>10</v>
      </c>
      <c r="B26" s="103">
        <v>280</v>
      </c>
      <c r="C26" s="345">
        <v>148</v>
      </c>
      <c r="D26" s="344">
        <v>132</v>
      </c>
      <c r="E26" s="332">
        <v>45</v>
      </c>
      <c r="F26" s="103">
        <v>361</v>
      </c>
      <c r="G26" s="345">
        <v>161</v>
      </c>
      <c r="H26" s="344">
        <v>200</v>
      </c>
      <c r="I26" s="332">
        <v>80</v>
      </c>
      <c r="J26" s="103">
        <v>128</v>
      </c>
      <c r="K26" s="345">
        <v>72</v>
      </c>
      <c r="L26" s="344">
        <v>56</v>
      </c>
    </row>
    <row r="27" spans="1:12" s="208" customFormat="1">
      <c r="A27" s="33">
        <v>11</v>
      </c>
      <c r="B27" s="103">
        <v>249</v>
      </c>
      <c r="C27" s="345">
        <v>128</v>
      </c>
      <c r="D27" s="344">
        <v>121</v>
      </c>
      <c r="E27" s="332">
        <v>46</v>
      </c>
      <c r="F27" s="103">
        <v>419</v>
      </c>
      <c r="G27" s="345">
        <v>179</v>
      </c>
      <c r="H27" s="344">
        <v>240</v>
      </c>
      <c r="I27" s="332">
        <v>81</v>
      </c>
      <c r="J27" s="103">
        <v>121</v>
      </c>
      <c r="K27" s="345">
        <v>61</v>
      </c>
      <c r="L27" s="344">
        <v>60</v>
      </c>
    </row>
    <row r="28" spans="1:12" s="208" customFormat="1">
      <c r="A28" s="33">
        <v>12</v>
      </c>
      <c r="B28" s="103">
        <v>258</v>
      </c>
      <c r="C28" s="345">
        <v>144</v>
      </c>
      <c r="D28" s="344">
        <v>114</v>
      </c>
      <c r="E28" s="332">
        <v>47</v>
      </c>
      <c r="F28" s="103">
        <v>396</v>
      </c>
      <c r="G28" s="345">
        <v>173</v>
      </c>
      <c r="H28" s="344">
        <v>223</v>
      </c>
      <c r="I28" s="332">
        <v>82</v>
      </c>
      <c r="J28" s="103">
        <v>109</v>
      </c>
      <c r="K28" s="345">
        <v>48</v>
      </c>
      <c r="L28" s="344">
        <v>61</v>
      </c>
    </row>
    <row r="29" spans="1:12" s="208" customFormat="1">
      <c r="A29" s="33">
        <v>13</v>
      </c>
      <c r="B29" s="103">
        <v>249</v>
      </c>
      <c r="C29" s="345">
        <v>126</v>
      </c>
      <c r="D29" s="344">
        <v>123</v>
      </c>
      <c r="E29" s="332">
        <v>48</v>
      </c>
      <c r="F29" s="103">
        <v>399</v>
      </c>
      <c r="G29" s="345">
        <v>183</v>
      </c>
      <c r="H29" s="344">
        <v>216</v>
      </c>
      <c r="I29" s="332">
        <v>83</v>
      </c>
      <c r="J29" s="103">
        <v>99</v>
      </c>
      <c r="K29" s="345">
        <v>36</v>
      </c>
      <c r="L29" s="344">
        <v>63</v>
      </c>
    </row>
    <row r="30" spans="1:12" s="208" customFormat="1">
      <c r="A30" s="33">
        <v>14</v>
      </c>
      <c r="B30" s="103">
        <v>255</v>
      </c>
      <c r="C30" s="345">
        <v>126</v>
      </c>
      <c r="D30" s="344">
        <v>129</v>
      </c>
      <c r="E30" s="332">
        <v>49</v>
      </c>
      <c r="F30" s="103">
        <v>412</v>
      </c>
      <c r="G30" s="345">
        <v>198</v>
      </c>
      <c r="H30" s="344">
        <v>214</v>
      </c>
      <c r="I30" s="332">
        <v>84</v>
      </c>
      <c r="J30" s="103">
        <v>97</v>
      </c>
      <c r="K30" s="345">
        <v>41</v>
      </c>
      <c r="L30" s="344">
        <v>56</v>
      </c>
    </row>
    <row r="31" spans="1:12" s="208" customFormat="1">
      <c r="A31" s="33"/>
      <c r="B31" s="103"/>
      <c r="C31" s="315"/>
      <c r="D31" s="104"/>
      <c r="E31" s="332"/>
      <c r="F31" s="103"/>
      <c r="G31" s="315"/>
      <c r="H31" s="104"/>
      <c r="I31" s="332"/>
      <c r="J31" s="103"/>
      <c r="K31" s="315"/>
      <c r="L31" s="92"/>
    </row>
    <row r="32" spans="1:12" s="208" customFormat="1">
      <c r="A32" s="33" t="s">
        <v>363</v>
      </c>
      <c r="B32" s="103">
        <v>958</v>
      </c>
      <c r="C32" s="315">
        <v>468</v>
      </c>
      <c r="D32" s="104">
        <v>490</v>
      </c>
      <c r="E32" s="332" t="s">
        <v>362</v>
      </c>
      <c r="F32" s="103">
        <v>1767</v>
      </c>
      <c r="G32" s="315">
        <v>810</v>
      </c>
      <c r="H32" s="104">
        <v>957</v>
      </c>
      <c r="I32" s="332" t="s">
        <v>361</v>
      </c>
      <c r="J32" s="103">
        <v>465</v>
      </c>
      <c r="K32" s="315">
        <v>134</v>
      </c>
      <c r="L32" s="92">
        <v>331</v>
      </c>
    </row>
    <row r="33" spans="1:12" s="208" customFormat="1">
      <c r="A33" s="33">
        <v>15</v>
      </c>
      <c r="B33" s="103">
        <v>231</v>
      </c>
      <c r="C33" s="345">
        <v>118</v>
      </c>
      <c r="D33" s="344">
        <v>113</v>
      </c>
      <c r="E33" s="332">
        <v>50</v>
      </c>
      <c r="F33" s="103">
        <v>350</v>
      </c>
      <c r="G33" s="345">
        <v>153</v>
      </c>
      <c r="H33" s="344">
        <v>197</v>
      </c>
      <c r="I33" s="332">
        <v>85</v>
      </c>
      <c r="J33" s="103">
        <v>102</v>
      </c>
      <c r="K33" s="345">
        <v>32</v>
      </c>
      <c r="L33" s="344">
        <v>70</v>
      </c>
    </row>
    <row r="34" spans="1:12" s="208" customFormat="1">
      <c r="A34" s="33">
        <v>16</v>
      </c>
      <c r="B34" s="103">
        <v>191</v>
      </c>
      <c r="C34" s="345">
        <v>102</v>
      </c>
      <c r="D34" s="344">
        <v>89</v>
      </c>
      <c r="E34" s="332">
        <v>51</v>
      </c>
      <c r="F34" s="103">
        <v>389</v>
      </c>
      <c r="G34" s="345">
        <v>189</v>
      </c>
      <c r="H34" s="344">
        <v>200</v>
      </c>
      <c r="I34" s="332">
        <v>86</v>
      </c>
      <c r="J34" s="103">
        <v>92</v>
      </c>
      <c r="K34" s="345">
        <v>21</v>
      </c>
      <c r="L34" s="344">
        <v>71</v>
      </c>
    </row>
    <row r="35" spans="1:12" s="208" customFormat="1">
      <c r="A35" s="33">
        <v>17</v>
      </c>
      <c r="B35" s="103">
        <v>181</v>
      </c>
      <c r="C35" s="345">
        <v>78</v>
      </c>
      <c r="D35" s="344">
        <v>103</v>
      </c>
      <c r="E35" s="332">
        <v>52</v>
      </c>
      <c r="F35" s="103">
        <v>355</v>
      </c>
      <c r="G35" s="345">
        <v>168</v>
      </c>
      <c r="H35" s="344">
        <v>187</v>
      </c>
      <c r="I35" s="332">
        <v>87</v>
      </c>
      <c r="J35" s="103">
        <v>107</v>
      </c>
      <c r="K35" s="345">
        <v>34</v>
      </c>
      <c r="L35" s="344">
        <v>73</v>
      </c>
    </row>
    <row r="36" spans="1:12" s="208" customFormat="1">
      <c r="A36" s="33">
        <v>18</v>
      </c>
      <c r="B36" s="103">
        <v>166</v>
      </c>
      <c r="C36" s="345">
        <v>77</v>
      </c>
      <c r="D36" s="344">
        <v>89</v>
      </c>
      <c r="E36" s="332">
        <v>53</v>
      </c>
      <c r="F36" s="103">
        <v>329</v>
      </c>
      <c r="G36" s="345">
        <v>154</v>
      </c>
      <c r="H36" s="344">
        <v>175</v>
      </c>
      <c r="I36" s="332">
        <v>88</v>
      </c>
      <c r="J36" s="103">
        <v>87</v>
      </c>
      <c r="K36" s="345">
        <v>27</v>
      </c>
      <c r="L36" s="344">
        <v>60</v>
      </c>
    </row>
    <row r="37" spans="1:12" s="208" customFormat="1">
      <c r="A37" s="33">
        <v>19</v>
      </c>
      <c r="B37" s="103">
        <v>189</v>
      </c>
      <c r="C37" s="345">
        <v>93</v>
      </c>
      <c r="D37" s="344">
        <v>96</v>
      </c>
      <c r="E37" s="332">
        <v>54</v>
      </c>
      <c r="F37" s="103">
        <v>344</v>
      </c>
      <c r="G37" s="345">
        <v>146</v>
      </c>
      <c r="H37" s="344">
        <v>198</v>
      </c>
      <c r="I37" s="332">
        <v>89</v>
      </c>
      <c r="J37" s="103">
        <v>77</v>
      </c>
      <c r="K37" s="345">
        <v>20</v>
      </c>
      <c r="L37" s="344">
        <v>57</v>
      </c>
    </row>
    <row r="38" spans="1:12" s="208" customFormat="1">
      <c r="A38" s="33"/>
      <c r="B38" s="103"/>
      <c r="C38" s="315"/>
      <c r="D38" s="104"/>
      <c r="E38" s="332"/>
      <c r="F38" s="103"/>
      <c r="G38" s="315"/>
      <c r="H38" s="104"/>
      <c r="I38" s="332"/>
      <c r="J38" s="103"/>
      <c r="K38" s="315"/>
      <c r="L38" s="92"/>
    </row>
    <row r="39" spans="1:12" s="208" customFormat="1">
      <c r="A39" s="33" t="s">
        <v>360</v>
      </c>
      <c r="B39" s="103">
        <v>967</v>
      </c>
      <c r="C39" s="315">
        <v>469</v>
      </c>
      <c r="D39" s="104">
        <v>498</v>
      </c>
      <c r="E39" s="332" t="s">
        <v>359</v>
      </c>
      <c r="F39" s="103">
        <v>1657</v>
      </c>
      <c r="G39" s="315">
        <v>811</v>
      </c>
      <c r="H39" s="104">
        <v>846</v>
      </c>
      <c r="I39" s="332" t="s">
        <v>358</v>
      </c>
      <c r="J39" s="103">
        <v>255</v>
      </c>
      <c r="K39" s="315">
        <v>80</v>
      </c>
      <c r="L39" s="92">
        <v>175</v>
      </c>
    </row>
    <row r="40" spans="1:12" s="208" customFormat="1">
      <c r="A40" s="33">
        <v>20</v>
      </c>
      <c r="B40" s="103">
        <v>197</v>
      </c>
      <c r="C40" s="345">
        <v>91</v>
      </c>
      <c r="D40" s="344">
        <v>106</v>
      </c>
      <c r="E40" s="332">
        <v>55</v>
      </c>
      <c r="F40" s="103">
        <v>389</v>
      </c>
      <c r="G40" s="345">
        <v>172</v>
      </c>
      <c r="H40" s="344">
        <v>217</v>
      </c>
      <c r="I40" s="332">
        <v>90</v>
      </c>
      <c r="J40" s="103">
        <v>74</v>
      </c>
      <c r="K40" s="345">
        <v>26</v>
      </c>
      <c r="L40" s="344">
        <v>48</v>
      </c>
    </row>
    <row r="41" spans="1:12" s="208" customFormat="1">
      <c r="A41" s="33">
        <v>21</v>
      </c>
      <c r="B41" s="103">
        <v>207</v>
      </c>
      <c r="C41" s="345">
        <v>81</v>
      </c>
      <c r="D41" s="344">
        <v>126</v>
      </c>
      <c r="E41" s="332">
        <v>56</v>
      </c>
      <c r="F41" s="103">
        <v>270</v>
      </c>
      <c r="G41" s="345">
        <v>138</v>
      </c>
      <c r="H41" s="344">
        <v>132</v>
      </c>
      <c r="I41" s="332">
        <v>91</v>
      </c>
      <c r="J41" s="103">
        <v>50</v>
      </c>
      <c r="K41" s="345">
        <v>16</v>
      </c>
      <c r="L41" s="344">
        <v>34</v>
      </c>
    </row>
    <row r="42" spans="1:12" s="208" customFormat="1">
      <c r="A42" s="33">
        <v>22</v>
      </c>
      <c r="B42" s="103">
        <v>202</v>
      </c>
      <c r="C42" s="345">
        <v>100</v>
      </c>
      <c r="D42" s="344">
        <v>102</v>
      </c>
      <c r="E42" s="332">
        <v>57</v>
      </c>
      <c r="F42" s="103">
        <v>328</v>
      </c>
      <c r="G42" s="345">
        <v>168</v>
      </c>
      <c r="H42" s="344">
        <v>160</v>
      </c>
      <c r="I42" s="332">
        <v>92</v>
      </c>
      <c r="J42" s="103">
        <v>50</v>
      </c>
      <c r="K42" s="345">
        <v>16</v>
      </c>
      <c r="L42" s="344">
        <v>34</v>
      </c>
    </row>
    <row r="43" spans="1:12" s="208" customFormat="1">
      <c r="A43" s="33">
        <v>23</v>
      </c>
      <c r="B43" s="103">
        <v>180</v>
      </c>
      <c r="C43" s="345">
        <v>96</v>
      </c>
      <c r="D43" s="344">
        <v>84</v>
      </c>
      <c r="E43" s="332">
        <v>58</v>
      </c>
      <c r="F43" s="103">
        <v>349</v>
      </c>
      <c r="G43" s="345">
        <v>173</v>
      </c>
      <c r="H43" s="344">
        <v>176</v>
      </c>
      <c r="I43" s="332">
        <v>93</v>
      </c>
      <c r="J43" s="103">
        <v>42</v>
      </c>
      <c r="K43" s="345">
        <v>12</v>
      </c>
      <c r="L43" s="344">
        <v>30</v>
      </c>
    </row>
    <row r="44" spans="1:12" s="208" customFormat="1">
      <c r="A44" s="33">
        <v>24</v>
      </c>
      <c r="B44" s="103">
        <v>181</v>
      </c>
      <c r="C44" s="345">
        <v>101</v>
      </c>
      <c r="D44" s="344">
        <v>80</v>
      </c>
      <c r="E44" s="332">
        <v>59</v>
      </c>
      <c r="F44" s="103">
        <v>321</v>
      </c>
      <c r="G44" s="345">
        <v>160</v>
      </c>
      <c r="H44" s="344">
        <v>161</v>
      </c>
      <c r="I44" s="332">
        <v>94</v>
      </c>
      <c r="J44" s="103">
        <v>39</v>
      </c>
      <c r="K44" s="345">
        <v>10</v>
      </c>
      <c r="L44" s="344">
        <v>29</v>
      </c>
    </row>
    <row r="45" spans="1:12" s="208" customFormat="1">
      <c r="A45" s="33"/>
      <c r="B45" s="103"/>
      <c r="C45" s="315"/>
      <c r="D45" s="104"/>
      <c r="E45" s="332"/>
      <c r="F45" s="103"/>
      <c r="G45" s="315"/>
      <c r="H45" s="104"/>
      <c r="I45" s="332"/>
      <c r="J45" s="103"/>
      <c r="K45" s="315"/>
      <c r="L45" s="92"/>
    </row>
    <row r="46" spans="1:12" s="208" customFormat="1">
      <c r="A46" s="33" t="s">
        <v>357</v>
      </c>
      <c r="B46" s="103">
        <v>957</v>
      </c>
      <c r="C46" s="315">
        <v>475</v>
      </c>
      <c r="D46" s="104">
        <v>482</v>
      </c>
      <c r="E46" s="332" t="s">
        <v>356</v>
      </c>
      <c r="F46" s="103">
        <v>1238</v>
      </c>
      <c r="G46" s="315">
        <v>615</v>
      </c>
      <c r="H46" s="104">
        <v>623</v>
      </c>
      <c r="I46" s="332" t="s">
        <v>355</v>
      </c>
      <c r="J46" s="103">
        <v>80</v>
      </c>
      <c r="K46" s="315">
        <v>17</v>
      </c>
      <c r="L46" s="92">
        <v>63</v>
      </c>
    </row>
    <row r="47" spans="1:12" s="208" customFormat="1">
      <c r="A47" s="33">
        <v>25</v>
      </c>
      <c r="B47" s="103">
        <v>197</v>
      </c>
      <c r="C47" s="345">
        <v>91</v>
      </c>
      <c r="D47" s="344">
        <v>106</v>
      </c>
      <c r="E47" s="332">
        <v>60</v>
      </c>
      <c r="F47" s="103">
        <v>303</v>
      </c>
      <c r="G47" s="345">
        <v>142</v>
      </c>
      <c r="H47" s="344">
        <v>161</v>
      </c>
      <c r="I47" s="332">
        <v>95</v>
      </c>
      <c r="J47" s="103">
        <v>22</v>
      </c>
      <c r="K47" s="345">
        <v>7</v>
      </c>
      <c r="L47" s="344">
        <v>15</v>
      </c>
    </row>
    <row r="48" spans="1:12" s="208" customFormat="1">
      <c r="A48" s="33">
        <v>26</v>
      </c>
      <c r="B48" s="103">
        <v>192</v>
      </c>
      <c r="C48" s="345">
        <v>99</v>
      </c>
      <c r="D48" s="344">
        <v>93</v>
      </c>
      <c r="E48" s="332">
        <v>61</v>
      </c>
      <c r="F48" s="103">
        <v>238</v>
      </c>
      <c r="G48" s="345">
        <v>114</v>
      </c>
      <c r="H48" s="344">
        <v>124</v>
      </c>
      <c r="I48" s="332">
        <v>96</v>
      </c>
      <c r="J48" s="103">
        <v>21</v>
      </c>
      <c r="K48" s="345">
        <v>4</v>
      </c>
      <c r="L48" s="344">
        <v>17</v>
      </c>
    </row>
    <row r="49" spans="1:12" s="208" customFormat="1">
      <c r="A49" s="33">
        <v>27</v>
      </c>
      <c r="B49" s="103">
        <v>182</v>
      </c>
      <c r="C49" s="345">
        <v>94</v>
      </c>
      <c r="D49" s="344">
        <v>88</v>
      </c>
      <c r="E49" s="332">
        <v>62</v>
      </c>
      <c r="F49" s="103">
        <v>220</v>
      </c>
      <c r="G49" s="345">
        <v>108</v>
      </c>
      <c r="H49" s="344">
        <v>112</v>
      </c>
      <c r="I49" s="332">
        <v>97</v>
      </c>
      <c r="J49" s="103">
        <v>19</v>
      </c>
      <c r="K49" s="345">
        <v>3</v>
      </c>
      <c r="L49" s="344">
        <v>16</v>
      </c>
    </row>
    <row r="50" spans="1:12" s="208" customFormat="1">
      <c r="A50" s="33">
        <v>28</v>
      </c>
      <c r="B50" s="103">
        <v>195</v>
      </c>
      <c r="C50" s="345">
        <v>103</v>
      </c>
      <c r="D50" s="344">
        <v>92</v>
      </c>
      <c r="E50" s="332">
        <v>63</v>
      </c>
      <c r="F50" s="103">
        <v>256</v>
      </c>
      <c r="G50" s="345">
        <v>134</v>
      </c>
      <c r="H50" s="344">
        <v>122</v>
      </c>
      <c r="I50" s="332">
        <v>98</v>
      </c>
      <c r="J50" s="103">
        <v>13</v>
      </c>
      <c r="K50" s="345">
        <v>3</v>
      </c>
      <c r="L50" s="344">
        <v>10</v>
      </c>
    </row>
    <row r="51" spans="1:12" s="208" customFormat="1">
      <c r="A51" s="33">
        <v>29</v>
      </c>
      <c r="B51" s="103">
        <v>191</v>
      </c>
      <c r="C51" s="345">
        <v>88</v>
      </c>
      <c r="D51" s="344">
        <v>103</v>
      </c>
      <c r="E51" s="332">
        <v>64</v>
      </c>
      <c r="F51" s="103">
        <v>221</v>
      </c>
      <c r="G51" s="345">
        <v>117</v>
      </c>
      <c r="H51" s="344">
        <v>104</v>
      </c>
      <c r="I51" s="332">
        <v>99</v>
      </c>
      <c r="J51" s="103">
        <v>5</v>
      </c>
      <c r="K51" s="345">
        <v>0</v>
      </c>
      <c r="L51" s="344">
        <v>5</v>
      </c>
    </row>
    <row r="52" spans="1:12" s="208" customFormat="1">
      <c r="A52" s="33"/>
      <c r="B52" s="103"/>
      <c r="C52" s="315"/>
      <c r="D52" s="104"/>
      <c r="E52" s="332"/>
      <c r="F52" s="103"/>
      <c r="G52" s="315"/>
      <c r="H52" s="104"/>
      <c r="I52" s="332"/>
      <c r="J52" s="103"/>
      <c r="K52" s="315"/>
      <c r="L52" s="92"/>
    </row>
    <row r="53" spans="1:12" s="208" customFormat="1">
      <c r="A53" s="33" t="s">
        <v>354</v>
      </c>
      <c r="B53" s="103">
        <v>1017</v>
      </c>
      <c r="C53" s="315">
        <v>481</v>
      </c>
      <c r="D53" s="104">
        <v>536</v>
      </c>
      <c r="E53" s="332" t="s">
        <v>353</v>
      </c>
      <c r="F53" s="103">
        <v>879</v>
      </c>
      <c r="G53" s="315">
        <v>427</v>
      </c>
      <c r="H53" s="104">
        <v>452</v>
      </c>
      <c r="I53" s="332" t="s">
        <v>352</v>
      </c>
      <c r="J53" s="103">
        <v>15</v>
      </c>
      <c r="K53" s="315">
        <v>3</v>
      </c>
      <c r="L53" s="92">
        <v>12</v>
      </c>
    </row>
    <row r="54" spans="1:12" s="208" customFormat="1">
      <c r="A54" s="33">
        <v>30</v>
      </c>
      <c r="B54" s="103">
        <v>192</v>
      </c>
      <c r="C54" s="345">
        <v>101</v>
      </c>
      <c r="D54" s="344">
        <v>91</v>
      </c>
      <c r="E54" s="332">
        <v>65</v>
      </c>
      <c r="F54" s="103">
        <v>197</v>
      </c>
      <c r="G54" s="345">
        <v>98</v>
      </c>
      <c r="H54" s="344">
        <v>99</v>
      </c>
      <c r="I54" s="332">
        <v>100</v>
      </c>
      <c r="J54" s="103">
        <v>8</v>
      </c>
      <c r="K54" s="345">
        <v>1</v>
      </c>
      <c r="L54" s="344">
        <v>7</v>
      </c>
    </row>
    <row r="55" spans="1:12" s="208" customFormat="1">
      <c r="A55" s="33">
        <v>31</v>
      </c>
      <c r="B55" s="103">
        <v>187</v>
      </c>
      <c r="C55" s="345">
        <v>88</v>
      </c>
      <c r="D55" s="344">
        <v>99</v>
      </c>
      <c r="E55" s="332">
        <v>66</v>
      </c>
      <c r="F55" s="103">
        <v>174</v>
      </c>
      <c r="G55" s="345">
        <v>87</v>
      </c>
      <c r="H55" s="344">
        <v>87</v>
      </c>
      <c r="I55" s="332">
        <v>101</v>
      </c>
      <c r="J55" s="103">
        <v>5</v>
      </c>
      <c r="K55" s="345">
        <v>2</v>
      </c>
      <c r="L55" s="344">
        <v>3</v>
      </c>
    </row>
    <row r="56" spans="1:12" s="208" customFormat="1">
      <c r="A56" s="33">
        <v>32</v>
      </c>
      <c r="B56" s="103">
        <v>175</v>
      </c>
      <c r="C56" s="345">
        <v>79</v>
      </c>
      <c r="D56" s="344">
        <v>96</v>
      </c>
      <c r="E56" s="332">
        <v>67</v>
      </c>
      <c r="F56" s="103">
        <v>173</v>
      </c>
      <c r="G56" s="345">
        <v>92</v>
      </c>
      <c r="H56" s="344">
        <v>81</v>
      </c>
      <c r="I56" s="332">
        <v>102</v>
      </c>
      <c r="J56" s="103">
        <v>2</v>
      </c>
      <c r="K56" s="345">
        <v>0</v>
      </c>
      <c r="L56" s="344">
        <v>2</v>
      </c>
    </row>
    <row r="57" spans="1:12" s="208" customFormat="1">
      <c r="A57" s="33">
        <v>33</v>
      </c>
      <c r="B57" s="103">
        <v>203</v>
      </c>
      <c r="C57" s="345">
        <v>89</v>
      </c>
      <c r="D57" s="344">
        <v>114</v>
      </c>
      <c r="E57" s="332">
        <v>68</v>
      </c>
      <c r="F57" s="103">
        <v>163</v>
      </c>
      <c r="G57" s="345">
        <v>71</v>
      </c>
      <c r="H57" s="344">
        <v>92</v>
      </c>
      <c r="I57" s="332">
        <v>103</v>
      </c>
      <c r="J57" s="103">
        <v>0</v>
      </c>
      <c r="K57" s="345">
        <v>0</v>
      </c>
      <c r="L57" s="344">
        <v>0</v>
      </c>
    </row>
    <row r="58" spans="1:12" s="208" customFormat="1">
      <c r="A58" s="33">
        <v>34</v>
      </c>
      <c r="B58" s="103">
        <v>260</v>
      </c>
      <c r="C58" s="345">
        <v>124</v>
      </c>
      <c r="D58" s="344">
        <v>136</v>
      </c>
      <c r="E58" s="332">
        <v>69</v>
      </c>
      <c r="F58" s="103">
        <v>172</v>
      </c>
      <c r="G58" s="345">
        <v>79</v>
      </c>
      <c r="H58" s="344">
        <v>93</v>
      </c>
      <c r="I58" s="332" t="s">
        <v>351</v>
      </c>
      <c r="J58" s="103">
        <v>0</v>
      </c>
      <c r="K58" s="345">
        <v>0</v>
      </c>
      <c r="L58" s="344">
        <v>0</v>
      </c>
    </row>
    <row r="59" spans="1:12" s="208" customFormat="1" ht="13.5" customHeight="1" thickBot="1">
      <c r="A59" s="101"/>
      <c r="B59" s="310"/>
      <c r="C59" s="342"/>
      <c r="D59" s="341"/>
      <c r="E59" s="343"/>
      <c r="F59" s="309"/>
      <c r="G59" s="342"/>
      <c r="H59" s="341"/>
      <c r="I59" s="330"/>
      <c r="J59" s="310"/>
      <c r="K59" s="342"/>
      <c r="L59" s="341"/>
    </row>
    <row r="60" spans="1:12" s="208" customFormat="1" ht="2.15" customHeight="1">
      <c r="A60" s="33"/>
      <c r="B60" s="33"/>
      <c r="C60" s="302"/>
      <c r="D60" s="302"/>
      <c r="E60" s="33"/>
      <c r="F60" s="33"/>
      <c r="G60" s="302"/>
      <c r="H60" s="302"/>
      <c r="I60" s="33"/>
      <c r="J60" s="33"/>
      <c r="K60" s="302"/>
      <c r="L60" s="302"/>
    </row>
    <row r="61" spans="1:12" s="208" customFormat="1" ht="10.5" customHeight="1">
      <c r="A61" s="42" t="s">
        <v>350</v>
      </c>
      <c r="B61" s="33"/>
      <c r="C61" s="33"/>
      <c r="D61" s="33"/>
      <c r="E61" s="33"/>
      <c r="F61" s="33"/>
      <c r="G61" s="33"/>
      <c r="H61" s="33"/>
      <c r="I61" s="33"/>
      <c r="J61" s="33"/>
      <c r="K61" s="33"/>
      <c r="L61" s="33"/>
    </row>
    <row r="62" spans="1:12">
      <c r="A62" s="208"/>
      <c r="B62" s="208"/>
      <c r="C62" s="208"/>
      <c r="D62" s="208"/>
      <c r="E62" s="208"/>
      <c r="F62" s="208"/>
      <c r="G62" s="208"/>
      <c r="H62" s="208"/>
      <c r="I62" s="208"/>
      <c r="J62" s="208"/>
      <c r="K62" s="208"/>
      <c r="L62" s="208"/>
    </row>
    <row r="63" spans="1:12">
      <c r="A63" s="208"/>
      <c r="B63" s="208"/>
      <c r="C63" s="208"/>
      <c r="D63" s="208"/>
      <c r="E63" s="208"/>
      <c r="F63" s="208"/>
      <c r="G63" s="208"/>
      <c r="H63" s="208"/>
      <c r="I63" s="208"/>
      <c r="J63" s="208"/>
      <c r="K63" s="208"/>
      <c r="L63" s="208"/>
    </row>
  </sheetData>
  <phoneticPr fontId="3"/>
  <pageMargins left="0.75" right="0.75" top="1" bottom="1" header="0.51200000000000001" footer="0.51200000000000001"/>
  <pageSetup paperSize="9" scale="80" orientation="portrait" r:id="rId1"/>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9EBF-94F1-4CD9-A042-B1DBDB955BB9}">
  <sheetPr>
    <pageSetUpPr fitToPage="1"/>
  </sheetPr>
  <dimension ref="A1:L63"/>
  <sheetViews>
    <sheetView showGridLines="0" zoomScaleNormal="100" zoomScaleSheetLayoutView="100" workbookViewId="0"/>
  </sheetViews>
  <sheetFormatPr defaultColWidth="9" defaultRowHeight="13"/>
  <cols>
    <col min="1" max="1" width="10.08203125" style="205" customWidth="1"/>
    <col min="2" max="4" width="7.58203125" style="205" customWidth="1"/>
    <col min="5" max="5" width="10.08203125" style="205" customWidth="1"/>
    <col min="6" max="8" width="7.58203125" style="205" customWidth="1"/>
    <col min="9" max="9" width="10.08203125" style="205" customWidth="1"/>
    <col min="10" max="12" width="7.58203125" style="205" customWidth="1"/>
    <col min="13" max="16384" width="9" style="205"/>
  </cols>
  <sheetData>
    <row r="1" spans="1:12">
      <c r="A1" s="89" t="s">
        <v>378</v>
      </c>
      <c r="B1" s="339"/>
      <c r="C1" s="347"/>
      <c r="D1" s="33"/>
      <c r="E1" s="89"/>
      <c r="F1" s="339"/>
      <c r="G1" s="33"/>
      <c r="H1" s="33"/>
      <c r="I1" s="89"/>
      <c r="J1" s="339"/>
      <c r="K1" s="33"/>
      <c r="L1" s="33"/>
    </row>
    <row r="2" spans="1:12">
      <c r="A2" s="89" t="s">
        <v>382</v>
      </c>
      <c r="B2" s="339"/>
      <c r="C2" s="347"/>
      <c r="D2" s="33"/>
      <c r="E2" s="89"/>
      <c r="F2" s="339"/>
      <c r="G2" s="33"/>
      <c r="H2" s="33"/>
      <c r="I2" s="89"/>
      <c r="J2" s="339"/>
      <c r="K2" s="33"/>
      <c r="L2" s="33"/>
    </row>
    <row r="3" spans="1:12">
      <c r="A3" s="89" t="s">
        <v>385</v>
      </c>
      <c r="B3" s="339"/>
      <c r="C3" s="347"/>
      <c r="D3" s="33"/>
      <c r="E3" s="89"/>
      <c r="G3" s="29"/>
      <c r="H3" s="33"/>
      <c r="I3" s="89"/>
      <c r="J3" s="339"/>
      <c r="K3" s="33"/>
      <c r="L3" s="33"/>
    </row>
    <row r="4" spans="1:12" ht="10.5" customHeight="1">
      <c r="A4" s="340"/>
      <c r="B4" s="339"/>
      <c r="C4" s="33"/>
      <c r="D4" s="33"/>
      <c r="E4" s="89"/>
      <c r="G4" s="29"/>
      <c r="H4" s="33"/>
      <c r="I4" s="89"/>
      <c r="J4" s="339"/>
      <c r="K4" s="33"/>
      <c r="L4" s="33"/>
    </row>
    <row r="5" spans="1:12" s="208" customFormat="1" ht="9.75" customHeight="1">
      <c r="A5" s="173"/>
      <c r="B5" s="338"/>
      <c r="C5" s="33"/>
      <c r="D5" s="33"/>
      <c r="E5" s="173"/>
      <c r="F5" s="338"/>
      <c r="G5" s="33"/>
      <c r="H5" s="33"/>
      <c r="I5" s="173"/>
      <c r="J5" s="338"/>
      <c r="K5" s="33"/>
      <c r="L5" s="41" t="s">
        <v>380</v>
      </c>
    </row>
    <row r="6" spans="1:12" s="208" customFormat="1" ht="2.15" customHeight="1" thickBot="1">
      <c r="A6" s="173"/>
      <c r="B6" s="338"/>
      <c r="C6" s="33"/>
      <c r="D6" s="33"/>
      <c r="E6" s="173"/>
      <c r="F6" s="338"/>
      <c r="G6" s="33"/>
      <c r="H6" s="33"/>
      <c r="I6" s="173"/>
      <c r="J6" s="338"/>
      <c r="K6" s="33"/>
      <c r="L6" s="41"/>
    </row>
    <row r="7" spans="1:12" s="208" customFormat="1">
      <c r="A7" s="334" t="s">
        <v>375</v>
      </c>
      <c r="B7" s="336" t="s">
        <v>374</v>
      </c>
      <c r="C7" s="335" t="s">
        <v>78</v>
      </c>
      <c r="D7" s="334" t="s">
        <v>77</v>
      </c>
      <c r="E7" s="337" t="s">
        <v>375</v>
      </c>
      <c r="F7" s="336" t="s">
        <v>374</v>
      </c>
      <c r="G7" s="335" t="s">
        <v>78</v>
      </c>
      <c r="H7" s="334" t="s">
        <v>77</v>
      </c>
      <c r="I7" s="337" t="s">
        <v>375</v>
      </c>
      <c r="J7" s="336" t="s">
        <v>374</v>
      </c>
      <c r="K7" s="335" t="s">
        <v>78</v>
      </c>
      <c r="L7" s="334" t="s">
        <v>77</v>
      </c>
    </row>
    <row r="8" spans="1:12" s="208" customFormat="1">
      <c r="A8" s="33"/>
      <c r="B8" s="170"/>
      <c r="C8" s="346"/>
      <c r="D8" s="302"/>
      <c r="E8" s="332"/>
      <c r="F8" s="170"/>
      <c r="G8" s="346"/>
      <c r="H8" s="302"/>
      <c r="I8" s="332"/>
      <c r="J8" s="170"/>
      <c r="K8" s="346"/>
      <c r="L8" s="302"/>
    </row>
    <row r="9" spans="1:12" s="208" customFormat="1">
      <c r="A9" s="33" t="s">
        <v>373</v>
      </c>
      <c r="B9" s="103">
        <v>13107</v>
      </c>
      <c r="C9" s="315">
        <v>6344</v>
      </c>
      <c r="D9" s="92">
        <v>6763</v>
      </c>
      <c r="E9" s="333"/>
      <c r="F9" s="103"/>
      <c r="G9" s="315"/>
      <c r="H9" s="92"/>
      <c r="I9" s="333"/>
      <c r="J9" s="103"/>
      <c r="K9" s="315"/>
      <c r="L9" s="92"/>
    </row>
    <row r="10" spans="1:12" s="208" customFormat="1">
      <c r="A10" s="33"/>
      <c r="B10" s="170"/>
      <c r="C10" s="346"/>
      <c r="D10" s="302"/>
      <c r="E10" s="332"/>
      <c r="F10" s="170"/>
      <c r="G10" s="346"/>
      <c r="H10" s="302"/>
      <c r="I10" s="332"/>
      <c r="J10" s="170"/>
      <c r="K10" s="346"/>
      <c r="L10" s="302"/>
    </row>
    <row r="11" spans="1:12" s="208" customFormat="1">
      <c r="A11" s="33" t="s">
        <v>372</v>
      </c>
      <c r="B11" s="103">
        <v>592</v>
      </c>
      <c r="C11" s="315">
        <v>316</v>
      </c>
      <c r="D11" s="104">
        <v>276</v>
      </c>
      <c r="E11" s="332" t="s">
        <v>371</v>
      </c>
      <c r="F11" s="103">
        <v>1062</v>
      </c>
      <c r="G11" s="315">
        <v>503</v>
      </c>
      <c r="H11" s="104">
        <v>559</v>
      </c>
      <c r="I11" s="332" t="s">
        <v>379</v>
      </c>
      <c r="J11" s="103">
        <v>504</v>
      </c>
      <c r="K11" s="315">
        <v>234</v>
      </c>
      <c r="L11" s="92">
        <v>270</v>
      </c>
    </row>
    <row r="12" spans="1:12" s="208" customFormat="1">
      <c r="A12" s="33">
        <v>0</v>
      </c>
      <c r="B12" s="103">
        <v>118</v>
      </c>
      <c r="C12" s="345">
        <v>65</v>
      </c>
      <c r="D12" s="344">
        <v>53</v>
      </c>
      <c r="E12" s="332">
        <v>35</v>
      </c>
      <c r="F12" s="103">
        <v>166</v>
      </c>
      <c r="G12" s="345">
        <v>79</v>
      </c>
      <c r="H12" s="344">
        <v>87</v>
      </c>
      <c r="I12" s="332">
        <v>70</v>
      </c>
      <c r="J12" s="103">
        <v>80</v>
      </c>
      <c r="K12" s="345">
        <v>39</v>
      </c>
      <c r="L12" s="344">
        <v>41</v>
      </c>
    </row>
    <row r="13" spans="1:12" s="208" customFormat="1">
      <c r="A13" s="33">
        <v>1</v>
      </c>
      <c r="B13" s="103">
        <v>98</v>
      </c>
      <c r="C13" s="345">
        <v>52</v>
      </c>
      <c r="D13" s="344">
        <v>46</v>
      </c>
      <c r="E13" s="332">
        <v>36</v>
      </c>
      <c r="F13" s="103">
        <v>210</v>
      </c>
      <c r="G13" s="345">
        <v>99</v>
      </c>
      <c r="H13" s="344">
        <v>111</v>
      </c>
      <c r="I13" s="332">
        <v>71</v>
      </c>
      <c r="J13" s="103">
        <v>90</v>
      </c>
      <c r="K13" s="345">
        <v>44</v>
      </c>
      <c r="L13" s="344">
        <v>46</v>
      </c>
    </row>
    <row r="14" spans="1:12" s="208" customFormat="1">
      <c r="A14" s="33">
        <v>2</v>
      </c>
      <c r="B14" s="103">
        <v>115</v>
      </c>
      <c r="C14" s="345">
        <v>70</v>
      </c>
      <c r="D14" s="344">
        <v>45</v>
      </c>
      <c r="E14" s="332">
        <v>37</v>
      </c>
      <c r="F14" s="103">
        <v>222</v>
      </c>
      <c r="G14" s="345">
        <v>99</v>
      </c>
      <c r="H14" s="344">
        <v>123</v>
      </c>
      <c r="I14" s="332">
        <v>72</v>
      </c>
      <c r="J14" s="103">
        <v>94</v>
      </c>
      <c r="K14" s="345">
        <v>41</v>
      </c>
      <c r="L14" s="344">
        <v>53</v>
      </c>
    </row>
    <row r="15" spans="1:12" s="208" customFormat="1">
      <c r="A15" s="33">
        <v>3</v>
      </c>
      <c r="B15" s="103">
        <v>124</v>
      </c>
      <c r="C15" s="345">
        <v>63</v>
      </c>
      <c r="D15" s="344">
        <v>61</v>
      </c>
      <c r="E15" s="332">
        <v>38</v>
      </c>
      <c r="F15" s="103">
        <v>229</v>
      </c>
      <c r="G15" s="345">
        <v>114</v>
      </c>
      <c r="H15" s="344">
        <v>115</v>
      </c>
      <c r="I15" s="332">
        <v>73</v>
      </c>
      <c r="J15" s="103">
        <v>129</v>
      </c>
      <c r="K15" s="345">
        <v>50</v>
      </c>
      <c r="L15" s="344">
        <v>79</v>
      </c>
    </row>
    <row r="16" spans="1:12" s="208" customFormat="1">
      <c r="A16" s="33">
        <v>4</v>
      </c>
      <c r="B16" s="103">
        <v>137</v>
      </c>
      <c r="C16" s="345">
        <v>66</v>
      </c>
      <c r="D16" s="344">
        <v>71</v>
      </c>
      <c r="E16" s="332">
        <v>39</v>
      </c>
      <c r="F16" s="103">
        <v>235</v>
      </c>
      <c r="G16" s="345">
        <v>112</v>
      </c>
      <c r="H16" s="344">
        <v>123</v>
      </c>
      <c r="I16" s="332">
        <v>74</v>
      </c>
      <c r="J16" s="103">
        <v>111</v>
      </c>
      <c r="K16" s="345">
        <v>60</v>
      </c>
      <c r="L16" s="344">
        <v>51</v>
      </c>
    </row>
    <row r="17" spans="1:12" s="208" customFormat="1">
      <c r="A17" s="33"/>
      <c r="B17" s="103"/>
      <c r="C17" s="315"/>
      <c r="D17" s="104"/>
      <c r="E17" s="332"/>
      <c r="F17" s="103"/>
      <c r="G17" s="315"/>
      <c r="H17" s="104"/>
      <c r="I17" s="332"/>
      <c r="J17" s="103"/>
      <c r="K17" s="315"/>
      <c r="L17" s="92"/>
    </row>
    <row r="18" spans="1:12" s="208" customFormat="1">
      <c r="A18" s="33" t="s">
        <v>369</v>
      </c>
      <c r="B18" s="103">
        <v>750</v>
      </c>
      <c r="C18" s="315">
        <v>387</v>
      </c>
      <c r="D18" s="104">
        <v>363</v>
      </c>
      <c r="E18" s="332" t="s">
        <v>368</v>
      </c>
      <c r="F18" s="103">
        <v>1160</v>
      </c>
      <c r="G18" s="315">
        <v>566</v>
      </c>
      <c r="H18" s="104">
        <v>594</v>
      </c>
      <c r="I18" s="332" t="s">
        <v>367</v>
      </c>
      <c r="J18" s="103">
        <v>394</v>
      </c>
      <c r="K18" s="315">
        <v>172</v>
      </c>
      <c r="L18" s="92">
        <v>222</v>
      </c>
    </row>
    <row r="19" spans="1:12" s="208" customFormat="1">
      <c r="A19" s="33">
        <v>5</v>
      </c>
      <c r="B19" s="103">
        <v>163</v>
      </c>
      <c r="C19" s="345">
        <v>91</v>
      </c>
      <c r="D19" s="344">
        <v>72</v>
      </c>
      <c r="E19" s="332">
        <v>40</v>
      </c>
      <c r="F19" s="103">
        <v>231</v>
      </c>
      <c r="G19" s="345">
        <v>101</v>
      </c>
      <c r="H19" s="344">
        <v>130</v>
      </c>
      <c r="I19" s="332">
        <v>75</v>
      </c>
      <c r="J19" s="103">
        <v>101</v>
      </c>
      <c r="K19" s="345">
        <v>47</v>
      </c>
      <c r="L19" s="344">
        <v>54</v>
      </c>
    </row>
    <row r="20" spans="1:12" s="208" customFormat="1">
      <c r="A20" s="33">
        <v>6</v>
      </c>
      <c r="B20" s="103">
        <v>139</v>
      </c>
      <c r="C20" s="345">
        <v>65</v>
      </c>
      <c r="D20" s="344">
        <v>74</v>
      </c>
      <c r="E20" s="332">
        <v>41</v>
      </c>
      <c r="F20" s="103">
        <v>222</v>
      </c>
      <c r="G20" s="345">
        <v>111</v>
      </c>
      <c r="H20" s="344">
        <v>111</v>
      </c>
      <c r="I20" s="332">
        <v>76</v>
      </c>
      <c r="J20" s="103">
        <v>66</v>
      </c>
      <c r="K20" s="345">
        <v>28</v>
      </c>
      <c r="L20" s="344">
        <v>38</v>
      </c>
    </row>
    <row r="21" spans="1:12" s="208" customFormat="1">
      <c r="A21" s="33">
        <v>7</v>
      </c>
      <c r="B21" s="103">
        <v>129</v>
      </c>
      <c r="C21" s="345">
        <v>64</v>
      </c>
      <c r="D21" s="344">
        <v>65</v>
      </c>
      <c r="E21" s="332">
        <v>42</v>
      </c>
      <c r="F21" s="103">
        <v>226</v>
      </c>
      <c r="G21" s="345">
        <v>107</v>
      </c>
      <c r="H21" s="344">
        <v>119</v>
      </c>
      <c r="I21" s="332">
        <v>77</v>
      </c>
      <c r="J21" s="103">
        <v>68</v>
      </c>
      <c r="K21" s="345">
        <v>27</v>
      </c>
      <c r="L21" s="344">
        <v>41</v>
      </c>
    </row>
    <row r="22" spans="1:12" s="208" customFormat="1">
      <c r="A22" s="33">
        <v>8</v>
      </c>
      <c r="B22" s="103">
        <v>164</v>
      </c>
      <c r="C22" s="345">
        <v>86</v>
      </c>
      <c r="D22" s="344">
        <v>78</v>
      </c>
      <c r="E22" s="332">
        <v>43</v>
      </c>
      <c r="F22" s="103">
        <v>224</v>
      </c>
      <c r="G22" s="345">
        <v>116</v>
      </c>
      <c r="H22" s="344">
        <v>108</v>
      </c>
      <c r="I22" s="332">
        <v>78</v>
      </c>
      <c r="J22" s="103">
        <v>75</v>
      </c>
      <c r="K22" s="345">
        <v>32</v>
      </c>
      <c r="L22" s="344">
        <v>43</v>
      </c>
    </row>
    <row r="23" spans="1:12" s="208" customFormat="1">
      <c r="A23" s="33">
        <v>9</v>
      </c>
      <c r="B23" s="103">
        <v>155</v>
      </c>
      <c r="C23" s="345">
        <v>81</v>
      </c>
      <c r="D23" s="344">
        <v>74</v>
      </c>
      <c r="E23" s="332">
        <v>44</v>
      </c>
      <c r="F23" s="103">
        <v>257</v>
      </c>
      <c r="G23" s="345">
        <v>131</v>
      </c>
      <c r="H23" s="344">
        <v>126</v>
      </c>
      <c r="I23" s="332">
        <v>79</v>
      </c>
      <c r="J23" s="103">
        <v>84</v>
      </c>
      <c r="K23" s="345">
        <v>38</v>
      </c>
      <c r="L23" s="344">
        <v>46</v>
      </c>
    </row>
    <row r="24" spans="1:12" s="208" customFormat="1">
      <c r="A24" s="33"/>
      <c r="B24" s="103"/>
      <c r="C24" s="315"/>
      <c r="D24" s="104"/>
      <c r="E24" s="332"/>
      <c r="F24" s="103"/>
      <c r="G24" s="315"/>
      <c r="H24" s="104"/>
      <c r="I24" s="332"/>
      <c r="J24" s="103"/>
      <c r="K24" s="315"/>
      <c r="L24" s="92"/>
    </row>
    <row r="25" spans="1:12" s="208" customFormat="1">
      <c r="A25" s="33" t="s">
        <v>366</v>
      </c>
      <c r="B25" s="103">
        <v>720</v>
      </c>
      <c r="C25" s="315">
        <v>344</v>
      </c>
      <c r="D25" s="104">
        <v>376</v>
      </c>
      <c r="E25" s="332" t="s">
        <v>365</v>
      </c>
      <c r="F25" s="103">
        <v>1197</v>
      </c>
      <c r="G25" s="315">
        <v>593</v>
      </c>
      <c r="H25" s="104">
        <v>604</v>
      </c>
      <c r="I25" s="332" t="s">
        <v>364</v>
      </c>
      <c r="J25" s="103">
        <v>304</v>
      </c>
      <c r="K25" s="315">
        <v>121</v>
      </c>
      <c r="L25" s="92">
        <v>183</v>
      </c>
    </row>
    <row r="26" spans="1:12" s="208" customFormat="1">
      <c r="A26" s="33">
        <v>10</v>
      </c>
      <c r="B26" s="103">
        <v>152</v>
      </c>
      <c r="C26" s="345">
        <v>67</v>
      </c>
      <c r="D26" s="344">
        <v>85</v>
      </c>
      <c r="E26" s="332">
        <v>45</v>
      </c>
      <c r="F26" s="103">
        <v>238</v>
      </c>
      <c r="G26" s="345">
        <v>109</v>
      </c>
      <c r="H26" s="344">
        <v>129</v>
      </c>
      <c r="I26" s="332">
        <v>80</v>
      </c>
      <c r="J26" s="103">
        <v>90</v>
      </c>
      <c r="K26" s="345">
        <v>44</v>
      </c>
      <c r="L26" s="344">
        <v>46</v>
      </c>
    </row>
    <row r="27" spans="1:12" s="208" customFormat="1">
      <c r="A27" s="33">
        <v>11</v>
      </c>
      <c r="B27" s="103">
        <v>161</v>
      </c>
      <c r="C27" s="345">
        <v>80</v>
      </c>
      <c r="D27" s="344">
        <v>81</v>
      </c>
      <c r="E27" s="332">
        <v>46</v>
      </c>
      <c r="F27" s="103">
        <v>226</v>
      </c>
      <c r="G27" s="345">
        <v>112</v>
      </c>
      <c r="H27" s="344">
        <v>114</v>
      </c>
      <c r="I27" s="332">
        <v>81</v>
      </c>
      <c r="J27" s="103">
        <v>58</v>
      </c>
      <c r="K27" s="345">
        <v>22</v>
      </c>
      <c r="L27" s="344">
        <v>36</v>
      </c>
    </row>
    <row r="28" spans="1:12" s="208" customFormat="1">
      <c r="A28" s="33">
        <v>12</v>
      </c>
      <c r="B28" s="103">
        <v>129</v>
      </c>
      <c r="C28" s="345">
        <v>64</v>
      </c>
      <c r="D28" s="344">
        <v>65</v>
      </c>
      <c r="E28" s="332">
        <v>47</v>
      </c>
      <c r="F28" s="103">
        <v>206</v>
      </c>
      <c r="G28" s="345">
        <v>97</v>
      </c>
      <c r="H28" s="344">
        <v>109</v>
      </c>
      <c r="I28" s="332">
        <v>82</v>
      </c>
      <c r="J28" s="103">
        <v>50</v>
      </c>
      <c r="K28" s="345">
        <v>17</v>
      </c>
      <c r="L28" s="344">
        <v>33</v>
      </c>
    </row>
    <row r="29" spans="1:12" s="208" customFormat="1">
      <c r="A29" s="33">
        <v>13</v>
      </c>
      <c r="B29" s="103">
        <v>152</v>
      </c>
      <c r="C29" s="345">
        <v>69</v>
      </c>
      <c r="D29" s="344">
        <v>83</v>
      </c>
      <c r="E29" s="332">
        <v>48</v>
      </c>
      <c r="F29" s="103">
        <v>244</v>
      </c>
      <c r="G29" s="345">
        <v>135</v>
      </c>
      <c r="H29" s="344">
        <v>109</v>
      </c>
      <c r="I29" s="332">
        <v>83</v>
      </c>
      <c r="J29" s="103">
        <v>49</v>
      </c>
      <c r="K29" s="345">
        <v>20</v>
      </c>
      <c r="L29" s="344">
        <v>29</v>
      </c>
    </row>
    <row r="30" spans="1:12" s="208" customFormat="1">
      <c r="A30" s="33">
        <v>14</v>
      </c>
      <c r="B30" s="103">
        <v>126</v>
      </c>
      <c r="C30" s="345">
        <v>64</v>
      </c>
      <c r="D30" s="344">
        <v>62</v>
      </c>
      <c r="E30" s="332">
        <v>49</v>
      </c>
      <c r="F30" s="103">
        <v>283</v>
      </c>
      <c r="G30" s="345">
        <v>140</v>
      </c>
      <c r="H30" s="344">
        <v>143</v>
      </c>
      <c r="I30" s="332">
        <v>84</v>
      </c>
      <c r="J30" s="103">
        <v>57</v>
      </c>
      <c r="K30" s="345">
        <v>18</v>
      </c>
      <c r="L30" s="344">
        <v>39</v>
      </c>
    </row>
    <row r="31" spans="1:12" s="208" customFormat="1">
      <c r="A31" s="33"/>
      <c r="B31" s="103"/>
      <c r="C31" s="315"/>
      <c r="D31" s="104"/>
      <c r="E31" s="332"/>
      <c r="F31" s="103"/>
      <c r="G31" s="315"/>
      <c r="H31" s="104"/>
      <c r="I31" s="332"/>
      <c r="J31" s="103"/>
      <c r="K31" s="315"/>
      <c r="L31" s="92"/>
    </row>
    <row r="32" spans="1:12" s="208" customFormat="1">
      <c r="A32" s="33" t="s">
        <v>363</v>
      </c>
      <c r="B32" s="103">
        <v>556</v>
      </c>
      <c r="C32" s="315">
        <v>271</v>
      </c>
      <c r="D32" s="104">
        <v>285</v>
      </c>
      <c r="E32" s="332" t="s">
        <v>362</v>
      </c>
      <c r="F32" s="103">
        <v>1113</v>
      </c>
      <c r="G32" s="315">
        <v>519</v>
      </c>
      <c r="H32" s="104">
        <v>594</v>
      </c>
      <c r="I32" s="332" t="s">
        <v>361</v>
      </c>
      <c r="J32" s="103">
        <v>225</v>
      </c>
      <c r="K32" s="315">
        <v>66</v>
      </c>
      <c r="L32" s="92">
        <v>159</v>
      </c>
    </row>
    <row r="33" spans="1:12" s="208" customFormat="1">
      <c r="A33" s="33">
        <v>15</v>
      </c>
      <c r="B33" s="103">
        <v>135</v>
      </c>
      <c r="C33" s="345">
        <v>65</v>
      </c>
      <c r="D33" s="344">
        <v>70</v>
      </c>
      <c r="E33" s="332">
        <v>50</v>
      </c>
      <c r="F33" s="103">
        <v>256</v>
      </c>
      <c r="G33" s="345">
        <v>125</v>
      </c>
      <c r="H33" s="344">
        <v>131</v>
      </c>
      <c r="I33" s="332">
        <v>85</v>
      </c>
      <c r="J33" s="103">
        <v>38</v>
      </c>
      <c r="K33" s="345">
        <v>7</v>
      </c>
      <c r="L33" s="344">
        <v>31</v>
      </c>
    </row>
    <row r="34" spans="1:12" s="208" customFormat="1">
      <c r="A34" s="33">
        <v>16</v>
      </c>
      <c r="B34" s="103">
        <v>104</v>
      </c>
      <c r="C34" s="345">
        <v>62</v>
      </c>
      <c r="D34" s="344">
        <v>42</v>
      </c>
      <c r="E34" s="332">
        <v>51</v>
      </c>
      <c r="F34" s="103">
        <v>205</v>
      </c>
      <c r="G34" s="345">
        <v>90</v>
      </c>
      <c r="H34" s="344">
        <v>115</v>
      </c>
      <c r="I34" s="332">
        <v>86</v>
      </c>
      <c r="J34" s="103">
        <v>51</v>
      </c>
      <c r="K34" s="345">
        <v>17</v>
      </c>
      <c r="L34" s="344">
        <v>34</v>
      </c>
    </row>
    <row r="35" spans="1:12" s="208" customFormat="1">
      <c r="A35" s="33">
        <v>17</v>
      </c>
      <c r="B35" s="103">
        <v>108</v>
      </c>
      <c r="C35" s="345">
        <v>48</v>
      </c>
      <c r="D35" s="344">
        <v>60</v>
      </c>
      <c r="E35" s="332">
        <v>52</v>
      </c>
      <c r="F35" s="103">
        <v>221</v>
      </c>
      <c r="G35" s="345">
        <v>106</v>
      </c>
      <c r="H35" s="344">
        <v>115</v>
      </c>
      <c r="I35" s="332">
        <v>87</v>
      </c>
      <c r="J35" s="103">
        <v>59</v>
      </c>
      <c r="K35" s="345">
        <v>15</v>
      </c>
      <c r="L35" s="344">
        <v>44</v>
      </c>
    </row>
    <row r="36" spans="1:12" s="208" customFormat="1">
      <c r="A36" s="33">
        <v>18</v>
      </c>
      <c r="B36" s="103">
        <v>109</v>
      </c>
      <c r="C36" s="345">
        <v>50</v>
      </c>
      <c r="D36" s="344">
        <v>59</v>
      </c>
      <c r="E36" s="332">
        <v>53</v>
      </c>
      <c r="F36" s="103">
        <v>220</v>
      </c>
      <c r="G36" s="345">
        <v>106</v>
      </c>
      <c r="H36" s="344">
        <v>114</v>
      </c>
      <c r="I36" s="332">
        <v>88</v>
      </c>
      <c r="J36" s="103">
        <v>38</v>
      </c>
      <c r="K36" s="345">
        <v>13</v>
      </c>
      <c r="L36" s="344">
        <v>25</v>
      </c>
    </row>
    <row r="37" spans="1:12" s="208" customFormat="1">
      <c r="A37" s="33">
        <v>19</v>
      </c>
      <c r="B37" s="103">
        <v>100</v>
      </c>
      <c r="C37" s="345">
        <v>46</v>
      </c>
      <c r="D37" s="344">
        <v>54</v>
      </c>
      <c r="E37" s="332">
        <v>54</v>
      </c>
      <c r="F37" s="103">
        <v>211</v>
      </c>
      <c r="G37" s="345">
        <v>92</v>
      </c>
      <c r="H37" s="344">
        <v>119</v>
      </c>
      <c r="I37" s="332">
        <v>89</v>
      </c>
      <c r="J37" s="103">
        <v>39</v>
      </c>
      <c r="K37" s="345">
        <v>14</v>
      </c>
      <c r="L37" s="344">
        <v>25</v>
      </c>
    </row>
    <row r="38" spans="1:12" s="208" customFormat="1">
      <c r="A38" s="33"/>
      <c r="B38" s="103"/>
      <c r="C38" s="315"/>
      <c r="D38" s="104"/>
      <c r="E38" s="332"/>
      <c r="F38" s="103"/>
      <c r="G38" s="315"/>
      <c r="H38" s="104"/>
      <c r="I38" s="332"/>
      <c r="J38" s="103"/>
      <c r="K38" s="315"/>
      <c r="L38" s="92"/>
    </row>
    <row r="39" spans="1:12" s="208" customFormat="1">
      <c r="A39" s="33" t="s">
        <v>360</v>
      </c>
      <c r="B39" s="103">
        <v>633</v>
      </c>
      <c r="C39" s="315">
        <v>329</v>
      </c>
      <c r="D39" s="104">
        <v>304</v>
      </c>
      <c r="E39" s="332" t="s">
        <v>359</v>
      </c>
      <c r="F39" s="103">
        <v>863</v>
      </c>
      <c r="G39" s="315">
        <v>425</v>
      </c>
      <c r="H39" s="104">
        <v>438</v>
      </c>
      <c r="I39" s="332" t="s">
        <v>358</v>
      </c>
      <c r="J39" s="103">
        <v>114</v>
      </c>
      <c r="K39" s="315">
        <v>29</v>
      </c>
      <c r="L39" s="92">
        <v>85</v>
      </c>
    </row>
    <row r="40" spans="1:12" s="208" customFormat="1">
      <c r="A40" s="33">
        <v>20</v>
      </c>
      <c r="B40" s="103">
        <v>109</v>
      </c>
      <c r="C40" s="345">
        <v>59</v>
      </c>
      <c r="D40" s="344">
        <v>50</v>
      </c>
      <c r="E40" s="332">
        <v>55</v>
      </c>
      <c r="F40" s="103">
        <v>206</v>
      </c>
      <c r="G40" s="345">
        <v>94</v>
      </c>
      <c r="H40" s="344">
        <v>112</v>
      </c>
      <c r="I40" s="332">
        <v>90</v>
      </c>
      <c r="J40" s="103">
        <v>28</v>
      </c>
      <c r="K40" s="345">
        <v>7</v>
      </c>
      <c r="L40" s="344">
        <v>21</v>
      </c>
    </row>
    <row r="41" spans="1:12" s="208" customFormat="1">
      <c r="A41" s="33">
        <v>21</v>
      </c>
      <c r="B41" s="103">
        <v>104</v>
      </c>
      <c r="C41" s="345">
        <v>60</v>
      </c>
      <c r="D41" s="344">
        <v>44</v>
      </c>
      <c r="E41" s="332">
        <v>56</v>
      </c>
      <c r="F41" s="103">
        <v>134</v>
      </c>
      <c r="G41" s="345">
        <v>80</v>
      </c>
      <c r="H41" s="344">
        <v>54</v>
      </c>
      <c r="I41" s="332">
        <v>91</v>
      </c>
      <c r="J41" s="103">
        <v>26</v>
      </c>
      <c r="K41" s="345">
        <v>8</v>
      </c>
      <c r="L41" s="344">
        <v>18</v>
      </c>
    </row>
    <row r="42" spans="1:12" s="208" customFormat="1">
      <c r="A42" s="33">
        <v>22</v>
      </c>
      <c r="B42" s="103">
        <v>118</v>
      </c>
      <c r="C42" s="345">
        <v>63</v>
      </c>
      <c r="D42" s="344">
        <v>55</v>
      </c>
      <c r="E42" s="332">
        <v>57</v>
      </c>
      <c r="F42" s="103">
        <v>184</v>
      </c>
      <c r="G42" s="345">
        <v>89</v>
      </c>
      <c r="H42" s="344">
        <v>95</v>
      </c>
      <c r="I42" s="332">
        <v>92</v>
      </c>
      <c r="J42" s="103">
        <v>25</v>
      </c>
      <c r="K42" s="345">
        <v>3</v>
      </c>
      <c r="L42" s="344">
        <v>22</v>
      </c>
    </row>
    <row r="43" spans="1:12" s="208" customFormat="1">
      <c r="A43" s="33">
        <v>23</v>
      </c>
      <c r="B43" s="103">
        <v>146</v>
      </c>
      <c r="C43" s="345">
        <v>74</v>
      </c>
      <c r="D43" s="344">
        <v>72</v>
      </c>
      <c r="E43" s="332">
        <v>58</v>
      </c>
      <c r="F43" s="103">
        <v>166</v>
      </c>
      <c r="G43" s="345">
        <v>84</v>
      </c>
      <c r="H43" s="344">
        <v>82</v>
      </c>
      <c r="I43" s="332">
        <v>93</v>
      </c>
      <c r="J43" s="103">
        <v>20</v>
      </c>
      <c r="K43" s="345">
        <v>6</v>
      </c>
      <c r="L43" s="344">
        <v>14</v>
      </c>
    </row>
    <row r="44" spans="1:12" s="208" customFormat="1">
      <c r="A44" s="33">
        <v>24</v>
      </c>
      <c r="B44" s="103">
        <v>156</v>
      </c>
      <c r="C44" s="345">
        <v>73</v>
      </c>
      <c r="D44" s="344">
        <v>83</v>
      </c>
      <c r="E44" s="332">
        <v>59</v>
      </c>
      <c r="F44" s="103">
        <v>173</v>
      </c>
      <c r="G44" s="345">
        <v>78</v>
      </c>
      <c r="H44" s="344">
        <v>95</v>
      </c>
      <c r="I44" s="332">
        <v>94</v>
      </c>
      <c r="J44" s="103">
        <v>15</v>
      </c>
      <c r="K44" s="345">
        <v>5</v>
      </c>
      <c r="L44" s="344">
        <v>10</v>
      </c>
    </row>
    <row r="45" spans="1:12" s="208" customFormat="1">
      <c r="A45" s="33"/>
      <c r="B45" s="103"/>
      <c r="C45" s="315"/>
      <c r="D45" s="104"/>
      <c r="E45" s="332"/>
      <c r="F45" s="103"/>
      <c r="G45" s="315"/>
      <c r="H45" s="104"/>
      <c r="I45" s="332"/>
      <c r="J45" s="103"/>
      <c r="K45" s="315"/>
      <c r="L45" s="92"/>
    </row>
    <row r="46" spans="1:12" s="208" customFormat="1">
      <c r="A46" s="33" t="s">
        <v>357</v>
      </c>
      <c r="B46" s="103">
        <v>876</v>
      </c>
      <c r="C46" s="315">
        <v>459</v>
      </c>
      <c r="D46" s="104">
        <v>417</v>
      </c>
      <c r="E46" s="332" t="s">
        <v>356</v>
      </c>
      <c r="F46" s="103">
        <v>639</v>
      </c>
      <c r="G46" s="315">
        <v>334</v>
      </c>
      <c r="H46" s="104">
        <v>305</v>
      </c>
      <c r="I46" s="332" t="s">
        <v>355</v>
      </c>
      <c r="J46" s="103">
        <v>39</v>
      </c>
      <c r="K46" s="315">
        <v>8</v>
      </c>
      <c r="L46" s="92">
        <v>31</v>
      </c>
    </row>
    <row r="47" spans="1:12" s="208" customFormat="1">
      <c r="A47" s="33">
        <v>25</v>
      </c>
      <c r="B47" s="103">
        <v>166</v>
      </c>
      <c r="C47" s="345">
        <v>94</v>
      </c>
      <c r="D47" s="344">
        <v>72</v>
      </c>
      <c r="E47" s="332">
        <v>60</v>
      </c>
      <c r="F47" s="103">
        <v>153</v>
      </c>
      <c r="G47" s="345">
        <v>73</v>
      </c>
      <c r="H47" s="344">
        <v>80</v>
      </c>
      <c r="I47" s="332">
        <v>95</v>
      </c>
      <c r="J47" s="103">
        <v>14</v>
      </c>
      <c r="K47" s="345">
        <v>2</v>
      </c>
      <c r="L47" s="344">
        <v>12</v>
      </c>
    </row>
    <row r="48" spans="1:12" s="208" customFormat="1">
      <c r="A48" s="33">
        <v>26</v>
      </c>
      <c r="B48" s="103">
        <v>167</v>
      </c>
      <c r="C48" s="345">
        <v>89</v>
      </c>
      <c r="D48" s="344">
        <v>78</v>
      </c>
      <c r="E48" s="332">
        <v>61</v>
      </c>
      <c r="F48" s="103">
        <v>126</v>
      </c>
      <c r="G48" s="345">
        <v>72</v>
      </c>
      <c r="H48" s="344">
        <v>54</v>
      </c>
      <c r="I48" s="332">
        <v>96</v>
      </c>
      <c r="J48" s="103">
        <v>6</v>
      </c>
      <c r="K48" s="345">
        <v>2</v>
      </c>
      <c r="L48" s="344">
        <v>4</v>
      </c>
    </row>
    <row r="49" spans="1:12" s="208" customFormat="1">
      <c r="A49" s="33">
        <v>27</v>
      </c>
      <c r="B49" s="103">
        <v>177</v>
      </c>
      <c r="C49" s="345">
        <v>88</v>
      </c>
      <c r="D49" s="344">
        <v>89</v>
      </c>
      <c r="E49" s="332">
        <v>62</v>
      </c>
      <c r="F49" s="103">
        <v>123</v>
      </c>
      <c r="G49" s="345">
        <v>64</v>
      </c>
      <c r="H49" s="344">
        <v>59</v>
      </c>
      <c r="I49" s="332">
        <v>97</v>
      </c>
      <c r="J49" s="103">
        <v>10</v>
      </c>
      <c r="K49" s="345">
        <v>1</v>
      </c>
      <c r="L49" s="344">
        <v>9</v>
      </c>
    </row>
    <row r="50" spans="1:12" s="208" customFormat="1">
      <c r="A50" s="33">
        <v>28</v>
      </c>
      <c r="B50" s="103">
        <v>182</v>
      </c>
      <c r="C50" s="345">
        <v>92</v>
      </c>
      <c r="D50" s="344">
        <v>90</v>
      </c>
      <c r="E50" s="332">
        <v>63</v>
      </c>
      <c r="F50" s="103">
        <v>128</v>
      </c>
      <c r="G50" s="345">
        <v>64</v>
      </c>
      <c r="H50" s="344">
        <v>64</v>
      </c>
      <c r="I50" s="332">
        <v>98</v>
      </c>
      <c r="J50" s="103">
        <v>5</v>
      </c>
      <c r="K50" s="345">
        <v>1</v>
      </c>
      <c r="L50" s="344">
        <v>4</v>
      </c>
    </row>
    <row r="51" spans="1:12" s="208" customFormat="1">
      <c r="A51" s="33">
        <v>29</v>
      </c>
      <c r="B51" s="103">
        <v>184</v>
      </c>
      <c r="C51" s="345">
        <v>96</v>
      </c>
      <c r="D51" s="344">
        <v>88</v>
      </c>
      <c r="E51" s="332">
        <v>64</v>
      </c>
      <c r="F51" s="103">
        <v>109</v>
      </c>
      <c r="G51" s="345">
        <v>61</v>
      </c>
      <c r="H51" s="344">
        <v>48</v>
      </c>
      <c r="I51" s="332">
        <v>99</v>
      </c>
      <c r="J51" s="103">
        <v>4</v>
      </c>
      <c r="K51" s="345">
        <v>2</v>
      </c>
      <c r="L51" s="344">
        <v>2</v>
      </c>
    </row>
    <row r="52" spans="1:12" s="208" customFormat="1">
      <c r="A52" s="33"/>
      <c r="B52" s="103"/>
      <c r="C52" s="315"/>
      <c r="D52" s="104"/>
      <c r="E52" s="332"/>
      <c r="F52" s="103"/>
      <c r="G52" s="315"/>
      <c r="H52" s="104"/>
      <c r="I52" s="332"/>
      <c r="J52" s="103"/>
      <c r="K52" s="315"/>
      <c r="L52" s="92"/>
    </row>
    <row r="53" spans="1:12" s="208" customFormat="1">
      <c r="A53" s="33" t="s">
        <v>354</v>
      </c>
      <c r="B53" s="103">
        <v>853</v>
      </c>
      <c r="C53" s="315">
        <v>420</v>
      </c>
      <c r="D53" s="104">
        <v>433</v>
      </c>
      <c r="E53" s="332" t="s">
        <v>353</v>
      </c>
      <c r="F53" s="103">
        <v>509</v>
      </c>
      <c r="G53" s="315">
        <v>248</v>
      </c>
      <c r="H53" s="104">
        <v>261</v>
      </c>
      <c r="I53" s="332" t="s">
        <v>352</v>
      </c>
      <c r="J53" s="103">
        <v>4</v>
      </c>
      <c r="K53" s="315">
        <v>0</v>
      </c>
      <c r="L53" s="92">
        <v>4</v>
      </c>
    </row>
    <row r="54" spans="1:12" s="208" customFormat="1">
      <c r="A54" s="33">
        <v>30</v>
      </c>
      <c r="B54" s="103">
        <v>176</v>
      </c>
      <c r="C54" s="345">
        <v>94</v>
      </c>
      <c r="D54" s="344">
        <v>82</v>
      </c>
      <c r="E54" s="332">
        <v>65</v>
      </c>
      <c r="F54" s="103">
        <v>103</v>
      </c>
      <c r="G54" s="345">
        <v>48</v>
      </c>
      <c r="H54" s="344">
        <v>55</v>
      </c>
      <c r="I54" s="332">
        <v>100</v>
      </c>
      <c r="J54" s="103">
        <v>4</v>
      </c>
      <c r="K54" s="345">
        <v>0</v>
      </c>
      <c r="L54" s="344">
        <v>4</v>
      </c>
    </row>
    <row r="55" spans="1:12" s="208" customFormat="1">
      <c r="A55" s="33">
        <v>31</v>
      </c>
      <c r="B55" s="103">
        <v>174</v>
      </c>
      <c r="C55" s="345">
        <v>88</v>
      </c>
      <c r="D55" s="344">
        <v>86</v>
      </c>
      <c r="E55" s="332">
        <v>66</v>
      </c>
      <c r="F55" s="103">
        <v>85</v>
      </c>
      <c r="G55" s="345">
        <v>40</v>
      </c>
      <c r="H55" s="344">
        <v>45</v>
      </c>
      <c r="I55" s="332">
        <v>101</v>
      </c>
      <c r="J55" s="103">
        <v>0</v>
      </c>
      <c r="K55" s="345">
        <v>0</v>
      </c>
      <c r="L55" s="344">
        <v>0</v>
      </c>
    </row>
    <row r="56" spans="1:12" s="208" customFormat="1">
      <c r="A56" s="33">
        <v>32</v>
      </c>
      <c r="B56" s="103">
        <v>160</v>
      </c>
      <c r="C56" s="345">
        <v>82</v>
      </c>
      <c r="D56" s="344">
        <v>78</v>
      </c>
      <c r="E56" s="332">
        <v>67</v>
      </c>
      <c r="F56" s="103">
        <v>120</v>
      </c>
      <c r="G56" s="345">
        <v>57</v>
      </c>
      <c r="H56" s="344">
        <v>63</v>
      </c>
      <c r="I56" s="332">
        <v>102</v>
      </c>
      <c r="J56" s="103">
        <v>0</v>
      </c>
      <c r="K56" s="345">
        <v>0</v>
      </c>
      <c r="L56" s="344">
        <v>0</v>
      </c>
    </row>
    <row r="57" spans="1:12" s="208" customFormat="1">
      <c r="A57" s="33">
        <v>33</v>
      </c>
      <c r="B57" s="103">
        <v>171</v>
      </c>
      <c r="C57" s="345">
        <v>68</v>
      </c>
      <c r="D57" s="344">
        <v>103</v>
      </c>
      <c r="E57" s="332">
        <v>68</v>
      </c>
      <c r="F57" s="103">
        <v>106</v>
      </c>
      <c r="G57" s="345">
        <v>54</v>
      </c>
      <c r="H57" s="344">
        <v>52</v>
      </c>
      <c r="I57" s="332">
        <v>103</v>
      </c>
      <c r="J57" s="103">
        <v>0</v>
      </c>
      <c r="K57" s="345">
        <v>0</v>
      </c>
      <c r="L57" s="344">
        <v>0</v>
      </c>
    </row>
    <row r="58" spans="1:12" s="208" customFormat="1">
      <c r="A58" s="33">
        <v>34</v>
      </c>
      <c r="B58" s="103">
        <v>172</v>
      </c>
      <c r="C58" s="345">
        <v>88</v>
      </c>
      <c r="D58" s="344">
        <v>84</v>
      </c>
      <c r="E58" s="332">
        <v>69</v>
      </c>
      <c r="F58" s="103">
        <v>95</v>
      </c>
      <c r="G58" s="345">
        <v>49</v>
      </c>
      <c r="H58" s="344">
        <v>46</v>
      </c>
      <c r="I58" s="332" t="s">
        <v>351</v>
      </c>
      <c r="J58" s="103">
        <v>0</v>
      </c>
      <c r="K58" s="345">
        <v>0</v>
      </c>
      <c r="L58" s="344">
        <v>0</v>
      </c>
    </row>
    <row r="59" spans="1:12" s="208" customFormat="1" ht="13.5" customHeight="1" thickBot="1">
      <c r="A59" s="101"/>
      <c r="B59" s="310"/>
      <c r="C59" s="342"/>
      <c r="D59" s="341"/>
      <c r="E59" s="343"/>
      <c r="F59" s="309"/>
      <c r="G59" s="342"/>
      <c r="H59" s="341"/>
      <c r="I59" s="330"/>
      <c r="J59" s="310"/>
      <c r="K59" s="342"/>
      <c r="L59" s="341"/>
    </row>
    <row r="60" spans="1:12" s="208" customFormat="1" ht="2.15" customHeight="1">
      <c r="A60" s="33"/>
      <c r="B60" s="33"/>
      <c r="C60" s="302"/>
      <c r="D60" s="302"/>
      <c r="E60" s="33"/>
      <c r="F60" s="33"/>
      <c r="G60" s="302"/>
      <c r="H60" s="302"/>
      <c r="I60" s="33"/>
      <c r="J60" s="33"/>
      <c r="K60" s="302"/>
      <c r="L60" s="302"/>
    </row>
    <row r="61" spans="1:12" s="208" customFormat="1" ht="10.5" customHeight="1">
      <c r="A61" s="42" t="s">
        <v>350</v>
      </c>
      <c r="B61" s="33"/>
      <c r="C61" s="33"/>
      <c r="D61" s="33"/>
      <c r="E61" s="33"/>
      <c r="F61" s="33"/>
      <c r="G61" s="33"/>
      <c r="H61" s="33"/>
      <c r="I61" s="33"/>
      <c r="J61" s="33"/>
      <c r="K61" s="33"/>
      <c r="L61" s="33"/>
    </row>
    <row r="62" spans="1:12">
      <c r="A62" s="208"/>
      <c r="B62" s="208"/>
      <c r="C62" s="208"/>
      <c r="D62" s="208"/>
      <c r="E62" s="208"/>
      <c r="F62" s="208"/>
      <c r="G62" s="208"/>
      <c r="H62" s="208"/>
      <c r="I62" s="208"/>
      <c r="J62" s="208"/>
      <c r="K62" s="208"/>
      <c r="L62" s="208"/>
    </row>
    <row r="63" spans="1:12">
      <c r="A63" s="208"/>
      <c r="B63" s="208"/>
      <c r="C63" s="208"/>
      <c r="D63" s="208"/>
      <c r="E63" s="208"/>
      <c r="F63" s="208"/>
      <c r="G63" s="208"/>
      <c r="H63" s="208"/>
      <c r="I63" s="208"/>
      <c r="J63" s="208"/>
      <c r="K63" s="208"/>
      <c r="L63" s="208"/>
    </row>
  </sheetData>
  <phoneticPr fontId="3"/>
  <pageMargins left="0.75" right="0.75" top="1" bottom="1" header="0.51200000000000001" footer="0.51200000000000001"/>
  <pageSetup paperSize="9" scale="8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24BD5-C3E6-4579-BF90-71AA0DF1245E}">
  <sheetPr>
    <pageSetUpPr fitToPage="1"/>
  </sheetPr>
  <dimension ref="A1:L63"/>
  <sheetViews>
    <sheetView showGridLines="0" zoomScaleNormal="100" zoomScaleSheetLayoutView="100" workbookViewId="0"/>
  </sheetViews>
  <sheetFormatPr defaultColWidth="9" defaultRowHeight="13"/>
  <cols>
    <col min="1" max="1" width="10.08203125" style="205" customWidth="1"/>
    <col min="2" max="4" width="7.58203125" style="205" customWidth="1"/>
    <col min="5" max="5" width="10.08203125" style="205" customWidth="1"/>
    <col min="6" max="8" width="7.58203125" style="205" customWidth="1"/>
    <col min="9" max="9" width="10.08203125" style="205" customWidth="1"/>
    <col min="10" max="12" width="7.58203125" style="205" customWidth="1"/>
    <col min="13" max="16384" width="9" style="205"/>
  </cols>
  <sheetData>
    <row r="1" spans="1:12">
      <c r="A1" s="89" t="s">
        <v>378</v>
      </c>
      <c r="B1" s="339"/>
      <c r="C1" s="347"/>
      <c r="D1" s="33"/>
      <c r="E1" s="89"/>
      <c r="F1" s="339"/>
      <c r="G1" s="33"/>
      <c r="H1" s="33"/>
      <c r="I1" s="89"/>
      <c r="J1" s="339"/>
      <c r="K1" s="33"/>
      <c r="L1" s="33"/>
    </row>
    <row r="2" spans="1:12">
      <c r="A2" s="89" t="s">
        <v>382</v>
      </c>
      <c r="B2" s="339"/>
      <c r="C2" s="347"/>
      <c r="D2" s="33"/>
      <c r="E2" s="89"/>
      <c r="F2" s="339"/>
      <c r="G2" s="33"/>
      <c r="H2" s="33"/>
      <c r="I2" s="89"/>
      <c r="J2" s="339"/>
      <c r="K2" s="33"/>
      <c r="L2" s="33"/>
    </row>
    <row r="3" spans="1:12">
      <c r="A3" s="89" t="s">
        <v>384</v>
      </c>
      <c r="B3" s="339"/>
      <c r="C3" s="347"/>
      <c r="D3" s="33"/>
      <c r="E3" s="89"/>
      <c r="G3" s="29"/>
      <c r="H3" s="33"/>
      <c r="I3" s="89"/>
      <c r="J3" s="339"/>
      <c r="K3" s="33"/>
      <c r="L3" s="33"/>
    </row>
    <row r="4" spans="1:12" ht="10.5" customHeight="1">
      <c r="A4" s="340"/>
      <c r="B4" s="339"/>
      <c r="C4" s="33"/>
      <c r="D4" s="33"/>
      <c r="E4" s="89"/>
      <c r="G4" s="29"/>
      <c r="H4" s="33"/>
      <c r="I4" s="89"/>
      <c r="J4" s="339"/>
      <c r="K4" s="33"/>
      <c r="L4" s="33"/>
    </row>
    <row r="5" spans="1:12" s="208" customFormat="1" ht="9.75" customHeight="1">
      <c r="A5" s="173"/>
      <c r="B5" s="338"/>
      <c r="C5" s="33"/>
      <c r="D5" s="33"/>
      <c r="E5" s="173"/>
      <c r="F5" s="338"/>
      <c r="G5" s="33"/>
      <c r="H5" s="33"/>
      <c r="I5" s="173"/>
      <c r="J5" s="338"/>
      <c r="K5" s="33"/>
      <c r="L5" s="41" t="s">
        <v>380</v>
      </c>
    </row>
    <row r="6" spans="1:12" s="208" customFormat="1" ht="2.15" customHeight="1" thickBot="1">
      <c r="A6" s="173"/>
      <c r="B6" s="338"/>
      <c r="C6" s="33"/>
      <c r="D6" s="33"/>
      <c r="E6" s="173"/>
      <c r="F6" s="338"/>
      <c r="G6" s="33"/>
      <c r="H6" s="33"/>
      <c r="I6" s="173"/>
      <c r="J6" s="338"/>
      <c r="K6" s="33"/>
      <c r="L6" s="41"/>
    </row>
    <row r="7" spans="1:12" s="208" customFormat="1">
      <c r="A7" s="334" t="s">
        <v>375</v>
      </c>
      <c r="B7" s="336" t="s">
        <v>374</v>
      </c>
      <c r="C7" s="335" t="s">
        <v>78</v>
      </c>
      <c r="D7" s="334" t="s">
        <v>77</v>
      </c>
      <c r="E7" s="337" t="s">
        <v>375</v>
      </c>
      <c r="F7" s="336" t="s">
        <v>374</v>
      </c>
      <c r="G7" s="335" t="s">
        <v>78</v>
      </c>
      <c r="H7" s="334" t="s">
        <v>77</v>
      </c>
      <c r="I7" s="337" t="s">
        <v>375</v>
      </c>
      <c r="J7" s="336" t="s">
        <v>374</v>
      </c>
      <c r="K7" s="335" t="s">
        <v>78</v>
      </c>
      <c r="L7" s="334" t="s">
        <v>77</v>
      </c>
    </row>
    <row r="8" spans="1:12" s="208" customFormat="1">
      <c r="A8" s="33"/>
      <c r="B8" s="170"/>
      <c r="C8" s="346"/>
      <c r="D8" s="302"/>
      <c r="E8" s="332"/>
      <c r="F8" s="170"/>
      <c r="G8" s="346"/>
      <c r="H8" s="302"/>
      <c r="I8" s="332"/>
      <c r="J8" s="170"/>
      <c r="K8" s="346"/>
      <c r="L8" s="302"/>
    </row>
    <row r="9" spans="1:12" s="208" customFormat="1">
      <c r="A9" s="33" t="s">
        <v>373</v>
      </c>
      <c r="B9" s="103">
        <v>7118</v>
      </c>
      <c r="C9" s="315">
        <v>3550</v>
      </c>
      <c r="D9" s="92">
        <v>3568</v>
      </c>
      <c r="E9" s="333"/>
      <c r="F9" s="103"/>
      <c r="G9" s="315"/>
      <c r="H9" s="92"/>
      <c r="I9" s="333"/>
      <c r="J9" s="103"/>
      <c r="K9" s="315"/>
      <c r="L9" s="92"/>
    </row>
    <row r="10" spans="1:12" s="208" customFormat="1">
      <c r="A10" s="33"/>
      <c r="B10" s="170"/>
      <c r="C10" s="346"/>
      <c r="D10" s="302"/>
      <c r="E10" s="332"/>
      <c r="F10" s="170"/>
      <c r="G10" s="346"/>
      <c r="H10" s="302"/>
      <c r="I10" s="332"/>
      <c r="J10" s="170"/>
      <c r="K10" s="346"/>
      <c r="L10" s="302"/>
    </row>
    <row r="11" spans="1:12" s="208" customFormat="1">
      <c r="A11" s="33" t="s">
        <v>372</v>
      </c>
      <c r="B11" s="103">
        <v>242</v>
      </c>
      <c r="C11" s="315">
        <v>112</v>
      </c>
      <c r="D11" s="104">
        <v>130</v>
      </c>
      <c r="E11" s="332" t="s">
        <v>371</v>
      </c>
      <c r="F11" s="103">
        <v>564</v>
      </c>
      <c r="G11" s="315">
        <v>291</v>
      </c>
      <c r="H11" s="104">
        <v>273</v>
      </c>
      <c r="I11" s="332" t="s">
        <v>379</v>
      </c>
      <c r="J11" s="103">
        <v>334</v>
      </c>
      <c r="K11" s="315">
        <v>160</v>
      </c>
      <c r="L11" s="92">
        <v>174</v>
      </c>
    </row>
    <row r="12" spans="1:12" s="208" customFormat="1">
      <c r="A12" s="33">
        <v>0</v>
      </c>
      <c r="B12" s="103">
        <v>59</v>
      </c>
      <c r="C12" s="345">
        <v>28</v>
      </c>
      <c r="D12" s="344">
        <v>31</v>
      </c>
      <c r="E12" s="332">
        <v>35</v>
      </c>
      <c r="F12" s="103">
        <v>126</v>
      </c>
      <c r="G12" s="345">
        <v>69</v>
      </c>
      <c r="H12" s="344">
        <v>57</v>
      </c>
      <c r="I12" s="332">
        <v>70</v>
      </c>
      <c r="J12" s="103">
        <v>64</v>
      </c>
      <c r="K12" s="345">
        <v>31</v>
      </c>
      <c r="L12" s="344">
        <v>33</v>
      </c>
    </row>
    <row r="13" spans="1:12" s="208" customFormat="1">
      <c r="A13" s="33">
        <v>1</v>
      </c>
      <c r="B13" s="103">
        <v>48</v>
      </c>
      <c r="C13" s="345">
        <v>14</v>
      </c>
      <c r="D13" s="344">
        <v>34</v>
      </c>
      <c r="E13" s="332">
        <v>36</v>
      </c>
      <c r="F13" s="103">
        <v>103</v>
      </c>
      <c r="G13" s="345">
        <v>49</v>
      </c>
      <c r="H13" s="344">
        <v>54</v>
      </c>
      <c r="I13" s="332">
        <v>71</v>
      </c>
      <c r="J13" s="103">
        <v>56</v>
      </c>
      <c r="K13" s="345">
        <v>30</v>
      </c>
      <c r="L13" s="344">
        <v>26</v>
      </c>
    </row>
    <row r="14" spans="1:12" s="208" customFormat="1">
      <c r="A14" s="33">
        <v>2</v>
      </c>
      <c r="B14" s="103">
        <v>43</v>
      </c>
      <c r="C14" s="345">
        <v>18</v>
      </c>
      <c r="D14" s="344">
        <v>25</v>
      </c>
      <c r="E14" s="332">
        <v>37</v>
      </c>
      <c r="F14" s="103">
        <v>102</v>
      </c>
      <c r="G14" s="345">
        <v>53</v>
      </c>
      <c r="H14" s="344">
        <v>49</v>
      </c>
      <c r="I14" s="332">
        <v>72</v>
      </c>
      <c r="J14" s="103">
        <v>75</v>
      </c>
      <c r="K14" s="345">
        <v>36</v>
      </c>
      <c r="L14" s="344">
        <v>39</v>
      </c>
    </row>
    <row r="15" spans="1:12" s="208" customFormat="1">
      <c r="A15" s="33">
        <v>3</v>
      </c>
      <c r="B15" s="103">
        <v>50</v>
      </c>
      <c r="C15" s="345">
        <v>26</v>
      </c>
      <c r="D15" s="344">
        <v>24</v>
      </c>
      <c r="E15" s="332">
        <v>38</v>
      </c>
      <c r="F15" s="103">
        <v>111</v>
      </c>
      <c r="G15" s="345">
        <v>47</v>
      </c>
      <c r="H15" s="344">
        <v>64</v>
      </c>
      <c r="I15" s="332">
        <v>73</v>
      </c>
      <c r="J15" s="103">
        <v>72</v>
      </c>
      <c r="K15" s="345">
        <v>28</v>
      </c>
      <c r="L15" s="344">
        <v>44</v>
      </c>
    </row>
    <row r="16" spans="1:12" s="208" customFormat="1">
      <c r="A16" s="33">
        <v>4</v>
      </c>
      <c r="B16" s="103">
        <v>42</v>
      </c>
      <c r="C16" s="345">
        <v>26</v>
      </c>
      <c r="D16" s="344">
        <v>16</v>
      </c>
      <c r="E16" s="332">
        <v>39</v>
      </c>
      <c r="F16" s="103">
        <v>122</v>
      </c>
      <c r="G16" s="345">
        <v>73</v>
      </c>
      <c r="H16" s="344">
        <v>49</v>
      </c>
      <c r="I16" s="332">
        <v>74</v>
      </c>
      <c r="J16" s="103">
        <v>67</v>
      </c>
      <c r="K16" s="345">
        <v>35</v>
      </c>
      <c r="L16" s="344">
        <v>32</v>
      </c>
    </row>
    <row r="17" spans="1:12" s="208" customFormat="1">
      <c r="A17" s="33"/>
      <c r="B17" s="103"/>
      <c r="C17" s="315"/>
      <c r="D17" s="104"/>
      <c r="E17" s="332"/>
      <c r="F17" s="103"/>
      <c r="G17" s="315"/>
      <c r="H17" s="104"/>
      <c r="I17" s="332"/>
      <c r="J17" s="103"/>
      <c r="K17" s="315"/>
      <c r="L17" s="92"/>
    </row>
    <row r="18" spans="1:12" s="208" customFormat="1">
      <c r="A18" s="33" t="s">
        <v>369</v>
      </c>
      <c r="B18" s="103">
        <v>253</v>
      </c>
      <c r="C18" s="315">
        <v>116</v>
      </c>
      <c r="D18" s="104">
        <v>137</v>
      </c>
      <c r="E18" s="332" t="s">
        <v>368</v>
      </c>
      <c r="F18" s="103">
        <v>533</v>
      </c>
      <c r="G18" s="315">
        <v>278</v>
      </c>
      <c r="H18" s="104">
        <v>255</v>
      </c>
      <c r="I18" s="332" t="s">
        <v>367</v>
      </c>
      <c r="J18" s="103">
        <v>318</v>
      </c>
      <c r="K18" s="315">
        <v>149</v>
      </c>
      <c r="L18" s="92">
        <v>169</v>
      </c>
    </row>
    <row r="19" spans="1:12" s="208" customFormat="1">
      <c r="A19" s="33">
        <v>5</v>
      </c>
      <c r="B19" s="103">
        <v>60</v>
      </c>
      <c r="C19" s="345">
        <v>25</v>
      </c>
      <c r="D19" s="344">
        <v>35</v>
      </c>
      <c r="E19" s="332">
        <v>40</v>
      </c>
      <c r="F19" s="103">
        <v>97</v>
      </c>
      <c r="G19" s="345">
        <v>55</v>
      </c>
      <c r="H19" s="344">
        <v>42</v>
      </c>
      <c r="I19" s="332">
        <v>75</v>
      </c>
      <c r="J19" s="103">
        <v>94</v>
      </c>
      <c r="K19" s="345">
        <v>45</v>
      </c>
      <c r="L19" s="344">
        <v>49</v>
      </c>
    </row>
    <row r="20" spans="1:12" s="208" customFormat="1">
      <c r="A20" s="33">
        <v>6</v>
      </c>
      <c r="B20" s="103">
        <v>41</v>
      </c>
      <c r="C20" s="345">
        <v>18</v>
      </c>
      <c r="D20" s="344">
        <v>23</v>
      </c>
      <c r="E20" s="332">
        <v>41</v>
      </c>
      <c r="F20" s="103">
        <v>91</v>
      </c>
      <c r="G20" s="345">
        <v>51</v>
      </c>
      <c r="H20" s="344">
        <v>40</v>
      </c>
      <c r="I20" s="332">
        <v>76</v>
      </c>
      <c r="J20" s="103">
        <v>48</v>
      </c>
      <c r="K20" s="345">
        <v>24</v>
      </c>
      <c r="L20" s="344">
        <v>24</v>
      </c>
    </row>
    <row r="21" spans="1:12" s="208" customFormat="1">
      <c r="A21" s="33">
        <v>7</v>
      </c>
      <c r="B21" s="103">
        <v>60</v>
      </c>
      <c r="C21" s="345">
        <v>31</v>
      </c>
      <c r="D21" s="344">
        <v>29</v>
      </c>
      <c r="E21" s="332">
        <v>42</v>
      </c>
      <c r="F21" s="103">
        <v>115</v>
      </c>
      <c r="G21" s="345">
        <v>56</v>
      </c>
      <c r="H21" s="344">
        <v>59</v>
      </c>
      <c r="I21" s="332">
        <v>77</v>
      </c>
      <c r="J21" s="103">
        <v>51</v>
      </c>
      <c r="K21" s="345">
        <v>28</v>
      </c>
      <c r="L21" s="344">
        <v>23</v>
      </c>
    </row>
    <row r="22" spans="1:12" s="208" customFormat="1">
      <c r="A22" s="33">
        <v>8</v>
      </c>
      <c r="B22" s="103">
        <v>47</v>
      </c>
      <c r="C22" s="345">
        <v>23</v>
      </c>
      <c r="D22" s="344">
        <v>24</v>
      </c>
      <c r="E22" s="332">
        <v>43</v>
      </c>
      <c r="F22" s="103">
        <v>119</v>
      </c>
      <c r="G22" s="345">
        <v>62</v>
      </c>
      <c r="H22" s="344">
        <v>57</v>
      </c>
      <c r="I22" s="332">
        <v>78</v>
      </c>
      <c r="J22" s="103">
        <v>62</v>
      </c>
      <c r="K22" s="345">
        <v>27</v>
      </c>
      <c r="L22" s="344">
        <v>35</v>
      </c>
    </row>
    <row r="23" spans="1:12" s="208" customFormat="1">
      <c r="A23" s="33">
        <v>9</v>
      </c>
      <c r="B23" s="103">
        <v>45</v>
      </c>
      <c r="C23" s="345">
        <v>19</v>
      </c>
      <c r="D23" s="344">
        <v>26</v>
      </c>
      <c r="E23" s="332">
        <v>44</v>
      </c>
      <c r="F23" s="103">
        <v>111</v>
      </c>
      <c r="G23" s="345">
        <v>54</v>
      </c>
      <c r="H23" s="344">
        <v>57</v>
      </c>
      <c r="I23" s="332">
        <v>79</v>
      </c>
      <c r="J23" s="103">
        <v>63</v>
      </c>
      <c r="K23" s="345">
        <v>25</v>
      </c>
      <c r="L23" s="344">
        <v>38</v>
      </c>
    </row>
    <row r="24" spans="1:12" s="208" customFormat="1">
      <c r="A24" s="33"/>
      <c r="B24" s="103"/>
      <c r="C24" s="315"/>
      <c r="D24" s="104"/>
      <c r="E24" s="332"/>
      <c r="F24" s="103"/>
      <c r="G24" s="315"/>
      <c r="H24" s="104"/>
      <c r="I24" s="332"/>
      <c r="J24" s="103"/>
      <c r="K24" s="315"/>
      <c r="L24" s="92"/>
    </row>
    <row r="25" spans="1:12" s="208" customFormat="1">
      <c r="A25" s="33" t="s">
        <v>366</v>
      </c>
      <c r="B25" s="103">
        <v>221</v>
      </c>
      <c r="C25" s="315">
        <v>121</v>
      </c>
      <c r="D25" s="104">
        <v>100</v>
      </c>
      <c r="E25" s="332" t="s">
        <v>365</v>
      </c>
      <c r="F25" s="103">
        <v>550</v>
      </c>
      <c r="G25" s="315">
        <v>297</v>
      </c>
      <c r="H25" s="104">
        <v>253</v>
      </c>
      <c r="I25" s="332" t="s">
        <v>364</v>
      </c>
      <c r="J25" s="103">
        <v>216</v>
      </c>
      <c r="K25" s="315">
        <v>85</v>
      </c>
      <c r="L25" s="92">
        <v>131</v>
      </c>
    </row>
    <row r="26" spans="1:12" s="208" customFormat="1">
      <c r="A26" s="33">
        <v>10</v>
      </c>
      <c r="B26" s="103">
        <v>45</v>
      </c>
      <c r="C26" s="345">
        <v>24</v>
      </c>
      <c r="D26" s="344">
        <v>21</v>
      </c>
      <c r="E26" s="332">
        <v>45</v>
      </c>
      <c r="F26" s="103">
        <v>120</v>
      </c>
      <c r="G26" s="345">
        <v>59</v>
      </c>
      <c r="H26" s="344">
        <v>61</v>
      </c>
      <c r="I26" s="332">
        <v>80</v>
      </c>
      <c r="J26" s="103">
        <v>49</v>
      </c>
      <c r="K26" s="345">
        <v>15</v>
      </c>
      <c r="L26" s="344">
        <v>34</v>
      </c>
    </row>
    <row r="27" spans="1:12" s="208" customFormat="1">
      <c r="A27" s="33">
        <v>11</v>
      </c>
      <c r="B27" s="103">
        <v>41</v>
      </c>
      <c r="C27" s="345">
        <v>23</v>
      </c>
      <c r="D27" s="344">
        <v>18</v>
      </c>
      <c r="E27" s="332">
        <v>46</v>
      </c>
      <c r="F27" s="103">
        <v>98</v>
      </c>
      <c r="G27" s="345">
        <v>57</v>
      </c>
      <c r="H27" s="344">
        <v>41</v>
      </c>
      <c r="I27" s="332">
        <v>81</v>
      </c>
      <c r="J27" s="103">
        <v>47</v>
      </c>
      <c r="K27" s="345">
        <v>23</v>
      </c>
      <c r="L27" s="344">
        <v>24</v>
      </c>
    </row>
    <row r="28" spans="1:12" s="208" customFormat="1">
      <c r="A28" s="33">
        <v>12</v>
      </c>
      <c r="B28" s="103">
        <v>46</v>
      </c>
      <c r="C28" s="345">
        <v>26</v>
      </c>
      <c r="D28" s="344">
        <v>20</v>
      </c>
      <c r="E28" s="332">
        <v>47</v>
      </c>
      <c r="F28" s="103">
        <v>118</v>
      </c>
      <c r="G28" s="345">
        <v>67</v>
      </c>
      <c r="H28" s="344">
        <v>51</v>
      </c>
      <c r="I28" s="332">
        <v>82</v>
      </c>
      <c r="J28" s="103">
        <v>47</v>
      </c>
      <c r="K28" s="345">
        <v>17</v>
      </c>
      <c r="L28" s="344">
        <v>30</v>
      </c>
    </row>
    <row r="29" spans="1:12" s="208" customFormat="1">
      <c r="A29" s="33">
        <v>13</v>
      </c>
      <c r="B29" s="103">
        <v>39</v>
      </c>
      <c r="C29" s="345">
        <v>24</v>
      </c>
      <c r="D29" s="344">
        <v>15</v>
      </c>
      <c r="E29" s="332">
        <v>48</v>
      </c>
      <c r="F29" s="103">
        <v>108</v>
      </c>
      <c r="G29" s="345">
        <v>60</v>
      </c>
      <c r="H29" s="344">
        <v>48</v>
      </c>
      <c r="I29" s="332">
        <v>83</v>
      </c>
      <c r="J29" s="103">
        <v>41</v>
      </c>
      <c r="K29" s="345">
        <v>14</v>
      </c>
      <c r="L29" s="344">
        <v>27</v>
      </c>
    </row>
    <row r="30" spans="1:12" s="208" customFormat="1">
      <c r="A30" s="33">
        <v>14</v>
      </c>
      <c r="B30" s="103">
        <v>50</v>
      </c>
      <c r="C30" s="345">
        <v>24</v>
      </c>
      <c r="D30" s="344">
        <v>26</v>
      </c>
      <c r="E30" s="332">
        <v>49</v>
      </c>
      <c r="F30" s="103">
        <v>106</v>
      </c>
      <c r="G30" s="345">
        <v>54</v>
      </c>
      <c r="H30" s="344">
        <v>52</v>
      </c>
      <c r="I30" s="332">
        <v>84</v>
      </c>
      <c r="J30" s="103">
        <v>32</v>
      </c>
      <c r="K30" s="345">
        <v>16</v>
      </c>
      <c r="L30" s="344">
        <v>16</v>
      </c>
    </row>
    <row r="31" spans="1:12" s="208" customFormat="1">
      <c r="A31" s="33"/>
      <c r="B31" s="103"/>
      <c r="C31" s="315"/>
      <c r="D31" s="104"/>
      <c r="E31" s="332"/>
      <c r="F31" s="103"/>
      <c r="G31" s="315"/>
      <c r="H31" s="104"/>
      <c r="I31" s="332"/>
      <c r="J31" s="103"/>
      <c r="K31" s="315"/>
      <c r="L31" s="92"/>
    </row>
    <row r="32" spans="1:12" s="208" customFormat="1">
      <c r="A32" s="33" t="s">
        <v>363</v>
      </c>
      <c r="B32" s="103">
        <v>195</v>
      </c>
      <c r="C32" s="315">
        <v>99</v>
      </c>
      <c r="D32" s="104">
        <v>96</v>
      </c>
      <c r="E32" s="332" t="s">
        <v>362</v>
      </c>
      <c r="F32" s="103">
        <v>526</v>
      </c>
      <c r="G32" s="315">
        <v>267</v>
      </c>
      <c r="H32" s="104">
        <v>259</v>
      </c>
      <c r="I32" s="332" t="s">
        <v>361</v>
      </c>
      <c r="J32" s="103">
        <v>157</v>
      </c>
      <c r="K32" s="315">
        <v>51</v>
      </c>
      <c r="L32" s="92">
        <v>106</v>
      </c>
    </row>
    <row r="33" spans="1:12" s="208" customFormat="1">
      <c r="A33" s="33">
        <v>15</v>
      </c>
      <c r="B33" s="103">
        <v>39</v>
      </c>
      <c r="C33" s="345">
        <v>23</v>
      </c>
      <c r="D33" s="344">
        <v>16</v>
      </c>
      <c r="E33" s="332">
        <v>50</v>
      </c>
      <c r="F33" s="103">
        <v>111</v>
      </c>
      <c r="G33" s="345">
        <v>55</v>
      </c>
      <c r="H33" s="344">
        <v>56</v>
      </c>
      <c r="I33" s="332">
        <v>85</v>
      </c>
      <c r="J33" s="103">
        <v>38</v>
      </c>
      <c r="K33" s="345">
        <v>11</v>
      </c>
      <c r="L33" s="344">
        <v>27</v>
      </c>
    </row>
    <row r="34" spans="1:12" s="208" customFormat="1">
      <c r="A34" s="33">
        <v>16</v>
      </c>
      <c r="B34" s="103">
        <v>44</v>
      </c>
      <c r="C34" s="345">
        <v>24</v>
      </c>
      <c r="D34" s="344">
        <v>20</v>
      </c>
      <c r="E34" s="332">
        <v>51</v>
      </c>
      <c r="F34" s="103">
        <v>107</v>
      </c>
      <c r="G34" s="345">
        <v>57</v>
      </c>
      <c r="H34" s="344">
        <v>50</v>
      </c>
      <c r="I34" s="332">
        <v>86</v>
      </c>
      <c r="J34" s="103">
        <v>34</v>
      </c>
      <c r="K34" s="345">
        <v>14</v>
      </c>
      <c r="L34" s="344">
        <v>20</v>
      </c>
    </row>
    <row r="35" spans="1:12" s="208" customFormat="1">
      <c r="A35" s="33">
        <v>17</v>
      </c>
      <c r="B35" s="103">
        <v>29</v>
      </c>
      <c r="C35" s="345">
        <v>17</v>
      </c>
      <c r="D35" s="344">
        <v>12</v>
      </c>
      <c r="E35" s="332">
        <v>52</v>
      </c>
      <c r="F35" s="103">
        <v>108</v>
      </c>
      <c r="G35" s="345">
        <v>53</v>
      </c>
      <c r="H35" s="344">
        <v>55</v>
      </c>
      <c r="I35" s="332">
        <v>87</v>
      </c>
      <c r="J35" s="103">
        <v>31</v>
      </c>
      <c r="K35" s="345">
        <v>10</v>
      </c>
      <c r="L35" s="344">
        <v>21</v>
      </c>
    </row>
    <row r="36" spans="1:12" s="208" customFormat="1">
      <c r="A36" s="33">
        <v>18</v>
      </c>
      <c r="B36" s="103">
        <v>40</v>
      </c>
      <c r="C36" s="345">
        <v>14</v>
      </c>
      <c r="D36" s="344">
        <v>26</v>
      </c>
      <c r="E36" s="332">
        <v>53</v>
      </c>
      <c r="F36" s="103">
        <v>94</v>
      </c>
      <c r="G36" s="345">
        <v>53</v>
      </c>
      <c r="H36" s="344">
        <v>41</v>
      </c>
      <c r="I36" s="332">
        <v>88</v>
      </c>
      <c r="J36" s="103">
        <v>34</v>
      </c>
      <c r="K36" s="345">
        <v>10</v>
      </c>
      <c r="L36" s="344">
        <v>24</v>
      </c>
    </row>
    <row r="37" spans="1:12" s="208" customFormat="1">
      <c r="A37" s="33">
        <v>19</v>
      </c>
      <c r="B37" s="103">
        <v>43</v>
      </c>
      <c r="C37" s="345">
        <v>21</v>
      </c>
      <c r="D37" s="344">
        <v>22</v>
      </c>
      <c r="E37" s="332">
        <v>54</v>
      </c>
      <c r="F37" s="103">
        <v>106</v>
      </c>
      <c r="G37" s="345">
        <v>49</v>
      </c>
      <c r="H37" s="344">
        <v>57</v>
      </c>
      <c r="I37" s="332">
        <v>89</v>
      </c>
      <c r="J37" s="103">
        <v>20</v>
      </c>
      <c r="K37" s="345">
        <v>6</v>
      </c>
      <c r="L37" s="344">
        <v>14</v>
      </c>
    </row>
    <row r="38" spans="1:12" s="208" customFormat="1">
      <c r="A38" s="33"/>
      <c r="B38" s="103"/>
      <c r="C38" s="315"/>
      <c r="D38" s="104"/>
      <c r="E38" s="332"/>
      <c r="F38" s="103"/>
      <c r="G38" s="315"/>
      <c r="H38" s="104"/>
      <c r="I38" s="332"/>
      <c r="J38" s="103"/>
      <c r="K38" s="315"/>
      <c r="L38" s="92"/>
    </row>
    <row r="39" spans="1:12" s="208" customFormat="1">
      <c r="A39" s="33" t="s">
        <v>360</v>
      </c>
      <c r="B39" s="103">
        <v>451</v>
      </c>
      <c r="C39" s="315">
        <v>222</v>
      </c>
      <c r="D39" s="104">
        <v>229</v>
      </c>
      <c r="E39" s="332" t="s">
        <v>359</v>
      </c>
      <c r="F39" s="103">
        <v>464</v>
      </c>
      <c r="G39" s="315">
        <v>231</v>
      </c>
      <c r="H39" s="104">
        <v>233</v>
      </c>
      <c r="I39" s="332" t="s">
        <v>358</v>
      </c>
      <c r="J39" s="103">
        <v>99</v>
      </c>
      <c r="K39" s="315">
        <v>29</v>
      </c>
      <c r="L39" s="92">
        <v>70</v>
      </c>
    </row>
    <row r="40" spans="1:12" s="208" customFormat="1">
      <c r="A40" s="33">
        <v>20</v>
      </c>
      <c r="B40" s="103">
        <v>53</v>
      </c>
      <c r="C40" s="345">
        <v>25</v>
      </c>
      <c r="D40" s="344">
        <v>28</v>
      </c>
      <c r="E40" s="332">
        <v>55</v>
      </c>
      <c r="F40" s="103">
        <v>133</v>
      </c>
      <c r="G40" s="345">
        <v>65</v>
      </c>
      <c r="H40" s="344">
        <v>68</v>
      </c>
      <c r="I40" s="332">
        <v>90</v>
      </c>
      <c r="J40" s="103">
        <v>28</v>
      </c>
      <c r="K40" s="345">
        <v>9</v>
      </c>
      <c r="L40" s="344">
        <v>19</v>
      </c>
    </row>
    <row r="41" spans="1:12" s="208" customFormat="1">
      <c r="A41" s="33">
        <v>21</v>
      </c>
      <c r="B41" s="103">
        <v>56</v>
      </c>
      <c r="C41" s="345">
        <v>32</v>
      </c>
      <c r="D41" s="344">
        <v>24</v>
      </c>
      <c r="E41" s="332">
        <v>56</v>
      </c>
      <c r="F41" s="103">
        <v>79</v>
      </c>
      <c r="G41" s="345">
        <v>42</v>
      </c>
      <c r="H41" s="344">
        <v>37</v>
      </c>
      <c r="I41" s="332">
        <v>91</v>
      </c>
      <c r="J41" s="103">
        <v>22</v>
      </c>
      <c r="K41" s="345">
        <v>5</v>
      </c>
      <c r="L41" s="344">
        <v>17</v>
      </c>
    </row>
    <row r="42" spans="1:12" s="208" customFormat="1">
      <c r="A42" s="33">
        <v>22</v>
      </c>
      <c r="B42" s="103">
        <v>97</v>
      </c>
      <c r="C42" s="345">
        <v>47</v>
      </c>
      <c r="D42" s="344">
        <v>50</v>
      </c>
      <c r="E42" s="332">
        <v>57</v>
      </c>
      <c r="F42" s="103">
        <v>84</v>
      </c>
      <c r="G42" s="345">
        <v>42</v>
      </c>
      <c r="H42" s="344">
        <v>42</v>
      </c>
      <c r="I42" s="332">
        <v>92</v>
      </c>
      <c r="J42" s="103">
        <v>17</v>
      </c>
      <c r="K42" s="345">
        <v>4</v>
      </c>
      <c r="L42" s="344">
        <v>13</v>
      </c>
    </row>
    <row r="43" spans="1:12" s="208" customFormat="1">
      <c r="A43" s="33">
        <v>23</v>
      </c>
      <c r="B43" s="103">
        <v>110</v>
      </c>
      <c r="C43" s="345">
        <v>55</v>
      </c>
      <c r="D43" s="344">
        <v>55</v>
      </c>
      <c r="E43" s="332">
        <v>58</v>
      </c>
      <c r="F43" s="103">
        <v>101</v>
      </c>
      <c r="G43" s="345">
        <v>49</v>
      </c>
      <c r="H43" s="344">
        <v>52</v>
      </c>
      <c r="I43" s="332">
        <v>93</v>
      </c>
      <c r="J43" s="103">
        <v>18</v>
      </c>
      <c r="K43" s="345">
        <v>7</v>
      </c>
      <c r="L43" s="344">
        <v>11</v>
      </c>
    </row>
    <row r="44" spans="1:12" s="208" customFormat="1">
      <c r="A44" s="33">
        <v>24</v>
      </c>
      <c r="B44" s="103">
        <v>135</v>
      </c>
      <c r="C44" s="345">
        <v>63</v>
      </c>
      <c r="D44" s="344">
        <v>72</v>
      </c>
      <c r="E44" s="332">
        <v>59</v>
      </c>
      <c r="F44" s="103">
        <v>67</v>
      </c>
      <c r="G44" s="345">
        <v>33</v>
      </c>
      <c r="H44" s="344">
        <v>34</v>
      </c>
      <c r="I44" s="332">
        <v>94</v>
      </c>
      <c r="J44" s="103">
        <v>14</v>
      </c>
      <c r="K44" s="345">
        <v>4</v>
      </c>
      <c r="L44" s="344">
        <v>10</v>
      </c>
    </row>
    <row r="45" spans="1:12" s="208" customFormat="1">
      <c r="A45" s="33"/>
      <c r="B45" s="103"/>
      <c r="C45" s="315"/>
      <c r="D45" s="104"/>
      <c r="E45" s="332"/>
      <c r="F45" s="103"/>
      <c r="G45" s="315"/>
      <c r="H45" s="104"/>
      <c r="I45" s="332"/>
      <c r="J45" s="103"/>
      <c r="K45" s="315"/>
      <c r="L45" s="92"/>
    </row>
    <row r="46" spans="1:12" s="208" customFormat="1">
      <c r="A46" s="33" t="s">
        <v>357</v>
      </c>
      <c r="B46" s="103">
        <v>717</v>
      </c>
      <c r="C46" s="315">
        <v>390</v>
      </c>
      <c r="D46" s="104">
        <v>327</v>
      </c>
      <c r="E46" s="332" t="s">
        <v>356</v>
      </c>
      <c r="F46" s="103">
        <v>330</v>
      </c>
      <c r="G46" s="315">
        <v>178</v>
      </c>
      <c r="H46" s="104">
        <v>152</v>
      </c>
      <c r="I46" s="332" t="s">
        <v>355</v>
      </c>
      <c r="J46" s="103">
        <v>30</v>
      </c>
      <c r="K46" s="315">
        <v>6</v>
      </c>
      <c r="L46" s="92">
        <v>24</v>
      </c>
    </row>
    <row r="47" spans="1:12" s="208" customFormat="1">
      <c r="A47" s="33">
        <v>25</v>
      </c>
      <c r="B47" s="103">
        <v>136</v>
      </c>
      <c r="C47" s="345">
        <v>72</v>
      </c>
      <c r="D47" s="344">
        <v>64</v>
      </c>
      <c r="E47" s="332">
        <v>60</v>
      </c>
      <c r="F47" s="103">
        <v>74</v>
      </c>
      <c r="G47" s="345">
        <v>41</v>
      </c>
      <c r="H47" s="344">
        <v>33</v>
      </c>
      <c r="I47" s="332">
        <v>95</v>
      </c>
      <c r="J47" s="103">
        <v>11</v>
      </c>
      <c r="K47" s="345">
        <v>2</v>
      </c>
      <c r="L47" s="344">
        <v>9</v>
      </c>
    </row>
    <row r="48" spans="1:12" s="208" customFormat="1">
      <c r="A48" s="33">
        <v>26</v>
      </c>
      <c r="B48" s="103">
        <v>136</v>
      </c>
      <c r="C48" s="345">
        <v>76</v>
      </c>
      <c r="D48" s="344">
        <v>60</v>
      </c>
      <c r="E48" s="332">
        <v>61</v>
      </c>
      <c r="F48" s="103">
        <v>68</v>
      </c>
      <c r="G48" s="345">
        <v>34</v>
      </c>
      <c r="H48" s="344">
        <v>34</v>
      </c>
      <c r="I48" s="332">
        <v>96</v>
      </c>
      <c r="J48" s="103">
        <v>9</v>
      </c>
      <c r="K48" s="345">
        <v>1</v>
      </c>
      <c r="L48" s="344">
        <v>8</v>
      </c>
    </row>
    <row r="49" spans="1:12" s="208" customFormat="1">
      <c r="A49" s="33">
        <v>27</v>
      </c>
      <c r="B49" s="103">
        <v>148</v>
      </c>
      <c r="C49" s="345">
        <v>77</v>
      </c>
      <c r="D49" s="344">
        <v>71</v>
      </c>
      <c r="E49" s="332">
        <v>62</v>
      </c>
      <c r="F49" s="103">
        <v>71</v>
      </c>
      <c r="G49" s="345">
        <v>45</v>
      </c>
      <c r="H49" s="344">
        <v>26</v>
      </c>
      <c r="I49" s="332">
        <v>97</v>
      </c>
      <c r="J49" s="103">
        <v>5</v>
      </c>
      <c r="K49" s="345">
        <v>1</v>
      </c>
      <c r="L49" s="344">
        <v>4</v>
      </c>
    </row>
    <row r="50" spans="1:12" s="208" customFormat="1">
      <c r="A50" s="33">
        <v>28</v>
      </c>
      <c r="B50" s="103">
        <v>164</v>
      </c>
      <c r="C50" s="345">
        <v>93</v>
      </c>
      <c r="D50" s="344">
        <v>71</v>
      </c>
      <c r="E50" s="332">
        <v>63</v>
      </c>
      <c r="F50" s="103">
        <v>61</v>
      </c>
      <c r="G50" s="345">
        <v>31</v>
      </c>
      <c r="H50" s="344">
        <v>30</v>
      </c>
      <c r="I50" s="332">
        <v>98</v>
      </c>
      <c r="J50" s="103">
        <v>2</v>
      </c>
      <c r="K50" s="345">
        <v>1</v>
      </c>
      <c r="L50" s="344">
        <v>1</v>
      </c>
    </row>
    <row r="51" spans="1:12" s="208" customFormat="1">
      <c r="A51" s="33">
        <v>29</v>
      </c>
      <c r="B51" s="103">
        <v>133</v>
      </c>
      <c r="C51" s="345">
        <v>72</v>
      </c>
      <c r="D51" s="344">
        <v>61</v>
      </c>
      <c r="E51" s="332">
        <v>64</v>
      </c>
      <c r="F51" s="103">
        <v>56</v>
      </c>
      <c r="G51" s="345">
        <v>27</v>
      </c>
      <c r="H51" s="344">
        <v>29</v>
      </c>
      <c r="I51" s="332">
        <v>99</v>
      </c>
      <c r="J51" s="103">
        <v>3</v>
      </c>
      <c r="K51" s="345">
        <v>1</v>
      </c>
      <c r="L51" s="344">
        <v>2</v>
      </c>
    </row>
    <row r="52" spans="1:12" s="208" customFormat="1">
      <c r="A52" s="33"/>
      <c r="B52" s="103"/>
      <c r="C52" s="315"/>
      <c r="D52" s="104"/>
      <c r="E52" s="332"/>
      <c r="F52" s="103"/>
      <c r="G52" s="315"/>
      <c r="H52" s="104"/>
      <c r="I52" s="332"/>
      <c r="J52" s="103"/>
      <c r="K52" s="315"/>
      <c r="L52" s="92"/>
    </row>
    <row r="53" spans="1:12" s="208" customFormat="1">
      <c r="A53" s="33" t="s">
        <v>354</v>
      </c>
      <c r="B53" s="103">
        <v>624</v>
      </c>
      <c r="C53" s="315">
        <v>332</v>
      </c>
      <c r="D53" s="104">
        <v>292</v>
      </c>
      <c r="E53" s="332" t="s">
        <v>353</v>
      </c>
      <c r="F53" s="103">
        <v>292</v>
      </c>
      <c r="G53" s="315">
        <v>136</v>
      </c>
      <c r="H53" s="104">
        <v>156</v>
      </c>
      <c r="I53" s="332" t="s">
        <v>352</v>
      </c>
      <c r="J53" s="103">
        <v>2</v>
      </c>
      <c r="K53" s="315">
        <v>0</v>
      </c>
      <c r="L53" s="92">
        <v>2</v>
      </c>
    </row>
    <row r="54" spans="1:12" s="208" customFormat="1">
      <c r="A54" s="33">
        <v>30</v>
      </c>
      <c r="B54" s="103">
        <v>156</v>
      </c>
      <c r="C54" s="345">
        <v>80</v>
      </c>
      <c r="D54" s="344">
        <v>76</v>
      </c>
      <c r="E54" s="332">
        <v>65</v>
      </c>
      <c r="F54" s="103">
        <v>65</v>
      </c>
      <c r="G54" s="345">
        <v>27</v>
      </c>
      <c r="H54" s="344">
        <v>38</v>
      </c>
      <c r="I54" s="332">
        <v>100</v>
      </c>
      <c r="J54" s="103">
        <v>1</v>
      </c>
      <c r="K54" s="345">
        <v>0</v>
      </c>
      <c r="L54" s="344">
        <v>1</v>
      </c>
    </row>
    <row r="55" spans="1:12" s="208" customFormat="1">
      <c r="A55" s="33">
        <v>31</v>
      </c>
      <c r="B55" s="103">
        <v>123</v>
      </c>
      <c r="C55" s="345">
        <v>75</v>
      </c>
      <c r="D55" s="344">
        <v>48</v>
      </c>
      <c r="E55" s="332">
        <v>66</v>
      </c>
      <c r="F55" s="103">
        <v>47</v>
      </c>
      <c r="G55" s="345">
        <v>23</v>
      </c>
      <c r="H55" s="344">
        <v>24</v>
      </c>
      <c r="I55" s="332">
        <v>101</v>
      </c>
      <c r="J55" s="103">
        <v>0</v>
      </c>
      <c r="K55" s="345">
        <v>0</v>
      </c>
      <c r="L55" s="344">
        <v>0</v>
      </c>
    </row>
    <row r="56" spans="1:12" s="208" customFormat="1">
      <c r="A56" s="33">
        <v>32</v>
      </c>
      <c r="B56" s="103">
        <v>146</v>
      </c>
      <c r="C56" s="345">
        <v>80</v>
      </c>
      <c r="D56" s="344">
        <v>66</v>
      </c>
      <c r="E56" s="332">
        <v>67</v>
      </c>
      <c r="F56" s="103">
        <v>66</v>
      </c>
      <c r="G56" s="345">
        <v>37</v>
      </c>
      <c r="H56" s="344">
        <v>29</v>
      </c>
      <c r="I56" s="332">
        <v>102</v>
      </c>
      <c r="J56" s="103">
        <v>1</v>
      </c>
      <c r="K56" s="345">
        <v>0</v>
      </c>
      <c r="L56" s="344">
        <v>1</v>
      </c>
    </row>
    <row r="57" spans="1:12" s="208" customFormat="1">
      <c r="A57" s="33">
        <v>33</v>
      </c>
      <c r="B57" s="103">
        <v>98</v>
      </c>
      <c r="C57" s="345">
        <v>50</v>
      </c>
      <c r="D57" s="344">
        <v>48</v>
      </c>
      <c r="E57" s="332">
        <v>68</v>
      </c>
      <c r="F57" s="103">
        <v>54</v>
      </c>
      <c r="G57" s="345">
        <v>23</v>
      </c>
      <c r="H57" s="344">
        <v>31</v>
      </c>
      <c r="I57" s="332">
        <v>103</v>
      </c>
      <c r="J57" s="103">
        <v>0</v>
      </c>
      <c r="K57" s="345">
        <v>0</v>
      </c>
      <c r="L57" s="344">
        <v>0</v>
      </c>
    </row>
    <row r="58" spans="1:12" s="208" customFormat="1">
      <c r="A58" s="33">
        <v>34</v>
      </c>
      <c r="B58" s="103">
        <v>101</v>
      </c>
      <c r="C58" s="345">
        <v>47</v>
      </c>
      <c r="D58" s="344">
        <v>54</v>
      </c>
      <c r="E58" s="332">
        <v>69</v>
      </c>
      <c r="F58" s="103">
        <v>60</v>
      </c>
      <c r="G58" s="345">
        <v>26</v>
      </c>
      <c r="H58" s="344">
        <v>34</v>
      </c>
      <c r="I58" s="332" t="s">
        <v>351</v>
      </c>
      <c r="J58" s="103">
        <v>0</v>
      </c>
      <c r="K58" s="345">
        <v>0</v>
      </c>
      <c r="L58" s="344">
        <v>0</v>
      </c>
    </row>
    <row r="59" spans="1:12" s="208" customFormat="1" ht="13.5" customHeight="1" thickBot="1">
      <c r="A59" s="101"/>
      <c r="B59" s="310"/>
      <c r="C59" s="342"/>
      <c r="D59" s="341"/>
      <c r="E59" s="343"/>
      <c r="F59" s="309"/>
      <c r="G59" s="342"/>
      <c r="H59" s="341"/>
      <c r="I59" s="330"/>
      <c r="J59" s="310"/>
      <c r="K59" s="342"/>
      <c r="L59" s="341"/>
    </row>
    <row r="60" spans="1:12" s="208" customFormat="1" ht="2.15" customHeight="1">
      <c r="A60" s="33"/>
      <c r="B60" s="33"/>
      <c r="C60" s="302"/>
      <c r="D60" s="302"/>
      <c r="E60" s="33"/>
      <c r="F60" s="33"/>
      <c r="G60" s="302"/>
      <c r="H60" s="302"/>
      <c r="I60" s="33"/>
      <c r="J60" s="33"/>
      <c r="K60" s="302"/>
      <c r="L60" s="302"/>
    </row>
    <row r="61" spans="1:12" s="208" customFormat="1" ht="10.5" customHeight="1">
      <c r="A61" s="42" t="s">
        <v>350</v>
      </c>
      <c r="B61" s="33"/>
      <c r="C61" s="33"/>
      <c r="D61" s="33"/>
      <c r="E61" s="33"/>
      <c r="F61" s="33"/>
      <c r="G61" s="33"/>
      <c r="H61" s="33"/>
      <c r="I61" s="33"/>
      <c r="J61" s="33"/>
      <c r="K61" s="33"/>
      <c r="L61" s="33"/>
    </row>
    <row r="62" spans="1:12">
      <c r="A62" s="208"/>
      <c r="B62" s="208"/>
      <c r="C62" s="208"/>
      <c r="D62" s="208"/>
      <c r="E62" s="208"/>
      <c r="F62" s="208"/>
      <c r="G62" s="208"/>
      <c r="H62" s="208"/>
      <c r="I62" s="208"/>
      <c r="J62" s="208"/>
      <c r="K62" s="208"/>
      <c r="L62" s="208"/>
    </row>
    <row r="63" spans="1:12">
      <c r="A63" s="208"/>
      <c r="B63" s="208"/>
      <c r="C63" s="208"/>
      <c r="D63" s="208"/>
      <c r="E63" s="208"/>
      <c r="F63" s="208"/>
      <c r="G63" s="208"/>
      <c r="H63" s="208"/>
      <c r="I63" s="208"/>
      <c r="J63" s="208"/>
      <c r="K63" s="208"/>
      <c r="L63" s="208"/>
    </row>
  </sheetData>
  <phoneticPr fontId="3"/>
  <pageMargins left="0.75" right="0.75" top="1" bottom="1" header="0.51200000000000001" footer="0.51200000000000001"/>
  <pageSetup paperSize="9" scale="80" orientation="portrait" r:id="rId1"/>
  <headerFooter alignWithMargins="0"/>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33C2-82D2-4DBF-AB81-8429848A6E06}">
  <sheetPr>
    <pageSetUpPr fitToPage="1"/>
  </sheetPr>
  <dimension ref="A1:L63"/>
  <sheetViews>
    <sheetView showGridLines="0" zoomScaleNormal="100" zoomScaleSheetLayoutView="100" workbookViewId="0"/>
  </sheetViews>
  <sheetFormatPr defaultColWidth="9" defaultRowHeight="13"/>
  <cols>
    <col min="1" max="1" width="10.08203125" style="205" customWidth="1"/>
    <col min="2" max="4" width="7.58203125" style="205" customWidth="1"/>
    <col min="5" max="5" width="10.08203125" style="205" customWidth="1"/>
    <col min="6" max="8" width="7.58203125" style="205" customWidth="1"/>
    <col min="9" max="9" width="10.08203125" style="205" customWidth="1"/>
    <col min="10" max="12" width="7.58203125" style="205" customWidth="1"/>
    <col min="13" max="16384" width="9" style="205"/>
  </cols>
  <sheetData>
    <row r="1" spans="1:12">
      <c r="A1" s="89" t="s">
        <v>378</v>
      </c>
      <c r="B1" s="339"/>
      <c r="C1" s="347"/>
      <c r="D1" s="33"/>
      <c r="E1" s="89"/>
      <c r="F1" s="339"/>
      <c r="G1" s="33"/>
      <c r="H1" s="33"/>
      <c r="I1" s="89"/>
      <c r="J1" s="339"/>
      <c r="K1" s="33"/>
      <c r="L1" s="33"/>
    </row>
    <row r="2" spans="1:12">
      <c r="A2" s="89" t="s">
        <v>382</v>
      </c>
      <c r="B2" s="339"/>
      <c r="C2" s="347"/>
      <c r="D2" s="33"/>
      <c r="E2" s="89"/>
      <c r="F2" s="339"/>
      <c r="G2" s="33"/>
      <c r="H2" s="33"/>
      <c r="I2" s="89"/>
      <c r="J2" s="339"/>
      <c r="K2" s="33"/>
      <c r="L2" s="33"/>
    </row>
    <row r="3" spans="1:12">
      <c r="A3" s="89" t="s">
        <v>383</v>
      </c>
      <c r="B3" s="339"/>
      <c r="C3" s="347"/>
      <c r="D3" s="33"/>
      <c r="E3" s="89"/>
      <c r="G3" s="29"/>
      <c r="H3" s="33"/>
      <c r="I3" s="89"/>
      <c r="J3" s="339"/>
      <c r="K3" s="33"/>
      <c r="L3" s="33"/>
    </row>
    <row r="4" spans="1:12" ht="10.5" customHeight="1">
      <c r="A4" s="340"/>
      <c r="B4" s="339"/>
      <c r="C4" s="33"/>
      <c r="D4" s="33"/>
      <c r="E4" s="89"/>
      <c r="G4" s="29"/>
      <c r="H4" s="33"/>
      <c r="I4" s="89"/>
      <c r="J4" s="339"/>
      <c r="K4" s="33"/>
      <c r="L4" s="33"/>
    </row>
    <row r="5" spans="1:12" s="208" customFormat="1" ht="9.75" customHeight="1">
      <c r="A5" s="173"/>
      <c r="B5" s="338"/>
      <c r="C5" s="33"/>
      <c r="D5" s="33"/>
      <c r="E5" s="173"/>
      <c r="F5" s="338"/>
      <c r="G5" s="33"/>
      <c r="H5" s="33"/>
      <c r="I5" s="173"/>
      <c r="J5" s="338"/>
      <c r="K5" s="33"/>
      <c r="L5" s="41" t="s">
        <v>380</v>
      </c>
    </row>
    <row r="6" spans="1:12" s="208" customFormat="1" ht="2.15" customHeight="1" thickBot="1">
      <c r="A6" s="173"/>
      <c r="B6" s="338"/>
      <c r="C6" s="33"/>
      <c r="D6" s="33"/>
      <c r="E6" s="173"/>
      <c r="F6" s="338"/>
      <c r="G6" s="33"/>
      <c r="H6" s="33"/>
      <c r="I6" s="173"/>
      <c r="J6" s="338"/>
      <c r="K6" s="33"/>
      <c r="L6" s="41"/>
    </row>
    <row r="7" spans="1:12" s="208" customFormat="1">
      <c r="A7" s="334" t="s">
        <v>375</v>
      </c>
      <c r="B7" s="336" t="s">
        <v>374</v>
      </c>
      <c r="C7" s="335" t="s">
        <v>78</v>
      </c>
      <c r="D7" s="334" t="s">
        <v>77</v>
      </c>
      <c r="E7" s="337" t="s">
        <v>375</v>
      </c>
      <c r="F7" s="336" t="s">
        <v>374</v>
      </c>
      <c r="G7" s="335" t="s">
        <v>78</v>
      </c>
      <c r="H7" s="334" t="s">
        <v>77</v>
      </c>
      <c r="I7" s="337" t="s">
        <v>375</v>
      </c>
      <c r="J7" s="336" t="s">
        <v>374</v>
      </c>
      <c r="K7" s="335" t="s">
        <v>78</v>
      </c>
      <c r="L7" s="334" t="s">
        <v>77</v>
      </c>
    </row>
    <row r="8" spans="1:12" s="208" customFormat="1">
      <c r="A8" s="33"/>
      <c r="B8" s="170"/>
      <c r="C8" s="346"/>
      <c r="D8" s="302"/>
      <c r="E8" s="332"/>
      <c r="F8" s="170"/>
      <c r="G8" s="346"/>
      <c r="H8" s="302"/>
      <c r="I8" s="332"/>
      <c r="J8" s="170"/>
      <c r="K8" s="346"/>
      <c r="L8" s="302"/>
    </row>
    <row r="9" spans="1:12" s="208" customFormat="1">
      <c r="A9" s="33" t="s">
        <v>373</v>
      </c>
      <c r="B9" s="103">
        <v>6203</v>
      </c>
      <c r="C9" s="315">
        <v>3285</v>
      </c>
      <c r="D9" s="92">
        <v>2918</v>
      </c>
      <c r="E9" s="333"/>
      <c r="F9" s="103"/>
      <c r="G9" s="315"/>
      <c r="H9" s="92"/>
      <c r="I9" s="333"/>
      <c r="J9" s="103"/>
      <c r="K9" s="315"/>
      <c r="L9" s="92"/>
    </row>
    <row r="10" spans="1:12" s="208" customFormat="1">
      <c r="A10" s="33"/>
      <c r="B10" s="170"/>
      <c r="C10" s="346"/>
      <c r="D10" s="302"/>
      <c r="E10" s="332"/>
      <c r="F10" s="170"/>
      <c r="G10" s="346"/>
      <c r="H10" s="302"/>
      <c r="I10" s="332"/>
      <c r="J10" s="170"/>
      <c r="K10" s="346"/>
      <c r="L10" s="302"/>
    </row>
    <row r="11" spans="1:12" s="208" customFormat="1">
      <c r="A11" s="33" t="s">
        <v>372</v>
      </c>
      <c r="B11" s="103">
        <v>236</v>
      </c>
      <c r="C11" s="315">
        <v>108</v>
      </c>
      <c r="D11" s="104">
        <v>128</v>
      </c>
      <c r="E11" s="332" t="s">
        <v>371</v>
      </c>
      <c r="F11" s="103">
        <v>600</v>
      </c>
      <c r="G11" s="315">
        <v>335</v>
      </c>
      <c r="H11" s="104">
        <v>265</v>
      </c>
      <c r="I11" s="332" t="s">
        <v>379</v>
      </c>
      <c r="J11" s="103">
        <v>211</v>
      </c>
      <c r="K11" s="315">
        <v>106</v>
      </c>
      <c r="L11" s="92">
        <v>105</v>
      </c>
    </row>
    <row r="12" spans="1:12" s="208" customFormat="1">
      <c r="A12" s="33">
        <v>0</v>
      </c>
      <c r="B12" s="103">
        <v>51</v>
      </c>
      <c r="C12" s="345">
        <v>24</v>
      </c>
      <c r="D12" s="344">
        <v>27</v>
      </c>
      <c r="E12" s="332">
        <v>35</v>
      </c>
      <c r="F12" s="103">
        <v>127</v>
      </c>
      <c r="G12" s="345">
        <v>68</v>
      </c>
      <c r="H12" s="344">
        <v>59</v>
      </c>
      <c r="I12" s="332">
        <v>70</v>
      </c>
      <c r="J12" s="103">
        <v>39</v>
      </c>
      <c r="K12" s="345">
        <v>20</v>
      </c>
      <c r="L12" s="344">
        <v>19</v>
      </c>
    </row>
    <row r="13" spans="1:12" s="208" customFormat="1">
      <c r="A13" s="33">
        <v>1</v>
      </c>
      <c r="B13" s="103">
        <v>51</v>
      </c>
      <c r="C13" s="345">
        <v>25</v>
      </c>
      <c r="D13" s="344">
        <v>26</v>
      </c>
      <c r="E13" s="332">
        <v>36</v>
      </c>
      <c r="F13" s="103">
        <v>119</v>
      </c>
      <c r="G13" s="345">
        <v>73</v>
      </c>
      <c r="H13" s="344">
        <v>46</v>
      </c>
      <c r="I13" s="332">
        <v>71</v>
      </c>
      <c r="J13" s="103">
        <v>34</v>
      </c>
      <c r="K13" s="345">
        <v>18</v>
      </c>
      <c r="L13" s="344">
        <v>16</v>
      </c>
    </row>
    <row r="14" spans="1:12" s="208" customFormat="1">
      <c r="A14" s="33">
        <v>2</v>
      </c>
      <c r="B14" s="103">
        <v>48</v>
      </c>
      <c r="C14" s="345">
        <v>24</v>
      </c>
      <c r="D14" s="344">
        <v>24</v>
      </c>
      <c r="E14" s="332">
        <v>37</v>
      </c>
      <c r="F14" s="103">
        <v>110</v>
      </c>
      <c r="G14" s="345">
        <v>57</v>
      </c>
      <c r="H14" s="344">
        <v>53</v>
      </c>
      <c r="I14" s="332">
        <v>72</v>
      </c>
      <c r="J14" s="103">
        <v>40</v>
      </c>
      <c r="K14" s="345">
        <v>26</v>
      </c>
      <c r="L14" s="344">
        <v>14</v>
      </c>
    </row>
    <row r="15" spans="1:12" s="208" customFormat="1">
      <c r="A15" s="33">
        <v>3</v>
      </c>
      <c r="B15" s="103">
        <v>47</v>
      </c>
      <c r="C15" s="345">
        <v>19</v>
      </c>
      <c r="D15" s="344">
        <v>28</v>
      </c>
      <c r="E15" s="332">
        <v>38</v>
      </c>
      <c r="F15" s="103">
        <v>125</v>
      </c>
      <c r="G15" s="345">
        <v>73</v>
      </c>
      <c r="H15" s="344">
        <v>52</v>
      </c>
      <c r="I15" s="332">
        <v>73</v>
      </c>
      <c r="J15" s="103">
        <v>49</v>
      </c>
      <c r="K15" s="345">
        <v>20</v>
      </c>
      <c r="L15" s="344">
        <v>29</v>
      </c>
    </row>
    <row r="16" spans="1:12" s="208" customFormat="1">
      <c r="A16" s="33">
        <v>4</v>
      </c>
      <c r="B16" s="103">
        <v>39</v>
      </c>
      <c r="C16" s="345">
        <v>16</v>
      </c>
      <c r="D16" s="344">
        <v>23</v>
      </c>
      <c r="E16" s="332">
        <v>39</v>
      </c>
      <c r="F16" s="103">
        <v>119</v>
      </c>
      <c r="G16" s="345">
        <v>64</v>
      </c>
      <c r="H16" s="344">
        <v>55</v>
      </c>
      <c r="I16" s="332">
        <v>74</v>
      </c>
      <c r="J16" s="103">
        <v>49</v>
      </c>
      <c r="K16" s="345">
        <v>22</v>
      </c>
      <c r="L16" s="344">
        <v>27</v>
      </c>
    </row>
    <row r="17" spans="1:12" s="208" customFormat="1">
      <c r="A17" s="33"/>
      <c r="B17" s="103"/>
      <c r="C17" s="315"/>
      <c r="D17" s="104"/>
      <c r="E17" s="332"/>
      <c r="F17" s="103"/>
      <c r="G17" s="315"/>
      <c r="H17" s="104"/>
      <c r="I17" s="332"/>
      <c r="J17" s="103"/>
      <c r="K17" s="315"/>
      <c r="L17" s="92"/>
    </row>
    <row r="18" spans="1:12" s="208" customFormat="1">
      <c r="A18" s="33" t="s">
        <v>369</v>
      </c>
      <c r="B18" s="103">
        <v>192</v>
      </c>
      <c r="C18" s="315">
        <v>88</v>
      </c>
      <c r="D18" s="104">
        <v>104</v>
      </c>
      <c r="E18" s="332" t="s">
        <v>368</v>
      </c>
      <c r="F18" s="103">
        <v>546</v>
      </c>
      <c r="G18" s="315">
        <v>304</v>
      </c>
      <c r="H18" s="104">
        <v>242</v>
      </c>
      <c r="I18" s="332" t="s">
        <v>367</v>
      </c>
      <c r="J18" s="103">
        <v>194</v>
      </c>
      <c r="K18" s="315">
        <v>86</v>
      </c>
      <c r="L18" s="92">
        <v>108</v>
      </c>
    </row>
    <row r="19" spans="1:12" s="208" customFormat="1">
      <c r="A19" s="33">
        <v>5</v>
      </c>
      <c r="B19" s="103">
        <v>45</v>
      </c>
      <c r="C19" s="345">
        <v>14</v>
      </c>
      <c r="D19" s="344">
        <v>31</v>
      </c>
      <c r="E19" s="332">
        <v>40</v>
      </c>
      <c r="F19" s="103">
        <v>124</v>
      </c>
      <c r="G19" s="345">
        <v>79</v>
      </c>
      <c r="H19" s="344">
        <v>45</v>
      </c>
      <c r="I19" s="332">
        <v>75</v>
      </c>
      <c r="J19" s="103">
        <v>53</v>
      </c>
      <c r="K19" s="345">
        <v>28</v>
      </c>
      <c r="L19" s="344">
        <v>25</v>
      </c>
    </row>
    <row r="20" spans="1:12" s="208" customFormat="1">
      <c r="A20" s="33">
        <v>6</v>
      </c>
      <c r="B20" s="103">
        <v>43</v>
      </c>
      <c r="C20" s="345">
        <v>19</v>
      </c>
      <c r="D20" s="344">
        <v>24</v>
      </c>
      <c r="E20" s="332">
        <v>41</v>
      </c>
      <c r="F20" s="103">
        <v>117</v>
      </c>
      <c r="G20" s="345">
        <v>57</v>
      </c>
      <c r="H20" s="344">
        <v>60</v>
      </c>
      <c r="I20" s="332">
        <v>76</v>
      </c>
      <c r="J20" s="103">
        <v>35</v>
      </c>
      <c r="K20" s="345">
        <v>14</v>
      </c>
      <c r="L20" s="344">
        <v>21</v>
      </c>
    </row>
    <row r="21" spans="1:12" s="208" customFormat="1">
      <c r="A21" s="33">
        <v>7</v>
      </c>
      <c r="B21" s="103">
        <v>23</v>
      </c>
      <c r="C21" s="345">
        <v>14</v>
      </c>
      <c r="D21" s="344">
        <v>9</v>
      </c>
      <c r="E21" s="332">
        <v>42</v>
      </c>
      <c r="F21" s="103">
        <v>98</v>
      </c>
      <c r="G21" s="345">
        <v>52</v>
      </c>
      <c r="H21" s="344">
        <v>46</v>
      </c>
      <c r="I21" s="332">
        <v>77</v>
      </c>
      <c r="J21" s="103">
        <v>28</v>
      </c>
      <c r="K21" s="345">
        <v>8</v>
      </c>
      <c r="L21" s="344">
        <v>20</v>
      </c>
    </row>
    <row r="22" spans="1:12" s="208" customFormat="1">
      <c r="A22" s="33">
        <v>8</v>
      </c>
      <c r="B22" s="103">
        <v>46</v>
      </c>
      <c r="C22" s="345">
        <v>23</v>
      </c>
      <c r="D22" s="344">
        <v>23</v>
      </c>
      <c r="E22" s="332">
        <v>43</v>
      </c>
      <c r="F22" s="103">
        <v>101</v>
      </c>
      <c r="G22" s="345">
        <v>54</v>
      </c>
      <c r="H22" s="344">
        <v>47</v>
      </c>
      <c r="I22" s="332">
        <v>78</v>
      </c>
      <c r="J22" s="103">
        <v>43</v>
      </c>
      <c r="K22" s="345">
        <v>22</v>
      </c>
      <c r="L22" s="344">
        <v>21</v>
      </c>
    </row>
    <row r="23" spans="1:12" s="208" customFormat="1">
      <c r="A23" s="33">
        <v>9</v>
      </c>
      <c r="B23" s="103">
        <v>35</v>
      </c>
      <c r="C23" s="345">
        <v>18</v>
      </c>
      <c r="D23" s="344">
        <v>17</v>
      </c>
      <c r="E23" s="332">
        <v>44</v>
      </c>
      <c r="F23" s="103">
        <v>106</v>
      </c>
      <c r="G23" s="345">
        <v>62</v>
      </c>
      <c r="H23" s="344">
        <v>44</v>
      </c>
      <c r="I23" s="332">
        <v>79</v>
      </c>
      <c r="J23" s="103">
        <v>35</v>
      </c>
      <c r="K23" s="345">
        <v>14</v>
      </c>
      <c r="L23" s="344">
        <v>21</v>
      </c>
    </row>
    <row r="24" spans="1:12" s="208" customFormat="1">
      <c r="A24" s="33"/>
      <c r="B24" s="103"/>
      <c r="C24" s="315"/>
      <c r="D24" s="104"/>
      <c r="E24" s="332"/>
      <c r="F24" s="103"/>
      <c r="G24" s="315"/>
      <c r="H24" s="104"/>
      <c r="I24" s="332"/>
      <c r="J24" s="103"/>
      <c r="K24" s="315"/>
      <c r="L24" s="92"/>
    </row>
    <row r="25" spans="1:12" s="208" customFormat="1">
      <c r="A25" s="33" t="s">
        <v>366</v>
      </c>
      <c r="B25" s="103">
        <v>156</v>
      </c>
      <c r="C25" s="315">
        <v>69</v>
      </c>
      <c r="D25" s="104">
        <v>87</v>
      </c>
      <c r="E25" s="332" t="s">
        <v>365</v>
      </c>
      <c r="F25" s="103">
        <v>549</v>
      </c>
      <c r="G25" s="315">
        <v>295</v>
      </c>
      <c r="H25" s="104">
        <v>254</v>
      </c>
      <c r="I25" s="332" t="s">
        <v>364</v>
      </c>
      <c r="J25" s="103">
        <v>150</v>
      </c>
      <c r="K25" s="315">
        <v>56</v>
      </c>
      <c r="L25" s="92">
        <v>94</v>
      </c>
    </row>
    <row r="26" spans="1:12" s="208" customFormat="1">
      <c r="A26" s="33">
        <v>10</v>
      </c>
      <c r="B26" s="103">
        <v>33</v>
      </c>
      <c r="C26" s="345">
        <v>12</v>
      </c>
      <c r="D26" s="344">
        <v>21</v>
      </c>
      <c r="E26" s="332">
        <v>45</v>
      </c>
      <c r="F26" s="103">
        <v>99</v>
      </c>
      <c r="G26" s="345">
        <v>60</v>
      </c>
      <c r="H26" s="344">
        <v>39</v>
      </c>
      <c r="I26" s="332">
        <v>80</v>
      </c>
      <c r="J26" s="103">
        <v>38</v>
      </c>
      <c r="K26" s="345">
        <v>10</v>
      </c>
      <c r="L26" s="344">
        <v>28</v>
      </c>
    </row>
    <row r="27" spans="1:12" s="208" customFormat="1">
      <c r="A27" s="33">
        <v>11</v>
      </c>
      <c r="B27" s="103">
        <v>36</v>
      </c>
      <c r="C27" s="345">
        <v>17</v>
      </c>
      <c r="D27" s="344">
        <v>19</v>
      </c>
      <c r="E27" s="332">
        <v>46</v>
      </c>
      <c r="F27" s="103">
        <v>97</v>
      </c>
      <c r="G27" s="345">
        <v>54</v>
      </c>
      <c r="H27" s="344">
        <v>43</v>
      </c>
      <c r="I27" s="332">
        <v>81</v>
      </c>
      <c r="J27" s="103">
        <v>36</v>
      </c>
      <c r="K27" s="345">
        <v>14</v>
      </c>
      <c r="L27" s="344">
        <v>22</v>
      </c>
    </row>
    <row r="28" spans="1:12" s="208" customFormat="1">
      <c r="A28" s="33">
        <v>12</v>
      </c>
      <c r="B28" s="103">
        <v>18</v>
      </c>
      <c r="C28" s="345">
        <v>6</v>
      </c>
      <c r="D28" s="344">
        <v>12</v>
      </c>
      <c r="E28" s="332">
        <v>47</v>
      </c>
      <c r="F28" s="103">
        <v>113</v>
      </c>
      <c r="G28" s="345">
        <v>59</v>
      </c>
      <c r="H28" s="344">
        <v>54</v>
      </c>
      <c r="I28" s="332">
        <v>82</v>
      </c>
      <c r="J28" s="103">
        <v>25</v>
      </c>
      <c r="K28" s="345">
        <v>9</v>
      </c>
      <c r="L28" s="344">
        <v>16</v>
      </c>
    </row>
    <row r="29" spans="1:12" s="208" customFormat="1">
      <c r="A29" s="33">
        <v>13</v>
      </c>
      <c r="B29" s="103">
        <v>35</v>
      </c>
      <c r="C29" s="345">
        <v>16</v>
      </c>
      <c r="D29" s="344">
        <v>19</v>
      </c>
      <c r="E29" s="332">
        <v>48</v>
      </c>
      <c r="F29" s="103">
        <v>124</v>
      </c>
      <c r="G29" s="345">
        <v>63</v>
      </c>
      <c r="H29" s="344">
        <v>61</v>
      </c>
      <c r="I29" s="332">
        <v>83</v>
      </c>
      <c r="J29" s="103">
        <v>23</v>
      </c>
      <c r="K29" s="345">
        <v>9</v>
      </c>
      <c r="L29" s="344">
        <v>14</v>
      </c>
    </row>
    <row r="30" spans="1:12" s="208" customFormat="1">
      <c r="A30" s="33">
        <v>14</v>
      </c>
      <c r="B30" s="103">
        <v>34</v>
      </c>
      <c r="C30" s="345">
        <v>18</v>
      </c>
      <c r="D30" s="344">
        <v>16</v>
      </c>
      <c r="E30" s="332">
        <v>49</v>
      </c>
      <c r="F30" s="103">
        <v>116</v>
      </c>
      <c r="G30" s="345">
        <v>59</v>
      </c>
      <c r="H30" s="344">
        <v>57</v>
      </c>
      <c r="I30" s="332">
        <v>84</v>
      </c>
      <c r="J30" s="103">
        <v>28</v>
      </c>
      <c r="K30" s="345">
        <v>14</v>
      </c>
      <c r="L30" s="344">
        <v>14</v>
      </c>
    </row>
    <row r="31" spans="1:12" s="208" customFormat="1">
      <c r="A31" s="33"/>
      <c r="B31" s="103"/>
      <c r="C31" s="315"/>
      <c r="D31" s="104"/>
      <c r="E31" s="332"/>
      <c r="F31" s="103"/>
      <c r="G31" s="315"/>
      <c r="H31" s="104"/>
      <c r="I31" s="332"/>
      <c r="J31" s="103"/>
      <c r="K31" s="315"/>
      <c r="L31" s="92"/>
    </row>
    <row r="32" spans="1:12" s="208" customFormat="1">
      <c r="A32" s="33" t="s">
        <v>363</v>
      </c>
      <c r="B32" s="103">
        <v>137</v>
      </c>
      <c r="C32" s="315">
        <v>66</v>
      </c>
      <c r="D32" s="104">
        <v>71</v>
      </c>
      <c r="E32" s="332" t="s">
        <v>362</v>
      </c>
      <c r="F32" s="103">
        <v>467</v>
      </c>
      <c r="G32" s="315">
        <v>245</v>
      </c>
      <c r="H32" s="104">
        <v>222</v>
      </c>
      <c r="I32" s="332" t="s">
        <v>361</v>
      </c>
      <c r="J32" s="103">
        <v>99</v>
      </c>
      <c r="K32" s="315">
        <v>34</v>
      </c>
      <c r="L32" s="92">
        <v>65</v>
      </c>
    </row>
    <row r="33" spans="1:12" s="208" customFormat="1">
      <c r="A33" s="33">
        <v>15</v>
      </c>
      <c r="B33" s="103">
        <v>24</v>
      </c>
      <c r="C33" s="345">
        <v>10</v>
      </c>
      <c r="D33" s="344">
        <v>14</v>
      </c>
      <c r="E33" s="332">
        <v>50</v>
      </c>
      <c r="F33" s="103">
        <v>107</v>
      </c>
      <c r="G33" s="345">
        <v>56</v>
      </c>
      <c r="H33" s="344">
        <v>51</v>
      </c>
      <c r="I33" s="332">
        <v>85</v>
      </c>
      <c r="J33" s="103">
        <v>23</v>
      </c>
      <c r="K33" s="345">
        <v>9</v>
      </c>
      <c r="L33" s="344">
        <v>14</v>
      </c>
    </row>
    <row r="34" spans="1:12" s="208" customFormat="1">
      <c r="A34" s="33">
        <v>16</v>
      </c>
      <c r="B34" s="103">
        <v>33</v>
      </c>
      <c r="C34" s="345">
        <v>14</v>
      </c>
      <c r="D34" s="344">
        <v>19</v>
      </c>
      <c r="E34" s="332">
        <v>51</v>
      </c>
      <c r="F34" s="103">
        <v>101</v>
      </c>
      <c r="G34" s="345">
        <v>55</v>
      </c>
      <c r="H34" s="344">
        <v>46</v>
      </c>
      <c r="I34" s="332">
        <v>86</v>
      </c>
      <c r="J34" s="103">
        <v>24</v>
      </c>
      <c r="K34" s="345">
        <v>11</v>
      </c>
      <c r="L34" s="344">
        <v>13</v>
      </c>
    </row>
    <row r="35" spans="1:12" s="208" customFormat="1">
      <c r="A35" s="33">
        <v>17</v>
      </c>
      <c r="B35" s="103">
        <v>28</v>
      </c>
      <c r="C35" s="345">
        <v>10</v>
      </c>
      <c r="D35" s="344">
        <v>18</v>
      </c>
      <c r="E35" s="332">
        <v>52</v>
      </c>
      <c r="F35" s="103">
        <v>90</v>
      </c>
      <c r="G35" s="345">
        <v>45</v>
      </c>
      <c r="H35" s="344">
        <v>45</v>
      </c>
      <c r="I35" s="332">
        <v>87</v>
      </c>
      <c r="J35" s="103">
        <v>23</v>
      </c>
      <c r="K35" s="345">
        <v>5</v>
      </c>
      <c r="L35" s="344">
        <v>18</v>
      </c>
    </row>
    <row r="36" spans="1:12" s="208" customFormat="1">
      <c r="A36" s="33">
        <v>18</v>
      </c>
      <c r="B36" s="103">
        <v>26</v>
      </c>
      <c r="C36" s="345">
        <v>15</v>
      </c>
      <c r="D36" s="344">
        <v>11</v>
      </c>
      <c r="E36" s="332">
        <v>53</v>
      </c>
      <c r="F36" s="103">
        <v>84</v>
      </c>
      <c r="G36" s="345">
        <v>43</v>
      </c>
      <c r="H36" s="344">
        <v>41</v>
      </c>
      <c r="I36" s="332">
        <v>88</v>
      </c>
      <c r="J36" s="103">
        <v>15</v>
      </c>
      <c r="K36" s="345">
        <v>7</v>
      </c>
      <c r="L36" s="344">
        <v>8</v>
      </c>
    </row>
    <row r="37" spans="1:12" s="208" customFormat="1">
      <c r="A37" s="33">
        <v>19</v>
      </c>
      <c r="B37" s="103">
        <v>26</v>
      </c>
      <c r="C37" s="345">
        <v>17</v>
      </c>
      <c r="D37" s="344">
        <v>9</v>
      </c>
      <c r="E37" s="332">
        <v>54</v>
      </c>
      <c r="F37" s="103">
        <v>85</v>
      </c>
      <c r="G37" s="345">
        <v>46</v>
      </c>
      <c r="H37" s="344">
        <v>39</v>
      </c>
      <c r="I37" s="332">
        <v>89</v>
      </c>
      <c r="J37" s="103">
        <v>14</v>
      </c>
      <c r="K37" s="345">
        <v>2</v>
      </c>
      <c r="L37" s="344">
        <v>12</v>
      </c>
    </row>
    <row r="38" spans="1:12" s="208" customFormat="1">
      <c r="A38" s="33"/>
      <c r="B38" s="103"/>
      <c r="C38" s="315"/>
      <c r="D38" s="104"/>
      <c r="E38" s="332"/>
      <c r="F38" s="103"/>
      <c r="G38" s="315"/>
      <c r="H38" s="104"/>
      <c r="I38" s="332"/>
      <c r="J38" s="103"/>
      <c r="K38" s="315"/>
      <c r="L38" s="92"/>
    </row>
    <row r="39" spans="1:12" s="208" customFormat="1">
      <c r="A39" s="33" t="s">
        <v>360</v>
      </c>
      <c r="B39" s="103">
        <v>295</v>
      </c>
      <c r="C39" s="315">
        <v>171</v>
      </c>
      <c r="D39" s="104">
        <v>124</v>
      </c>
      <c r="E39" s="332" t="s">
        <v>359</v>
      </c>
      <c r="F39" s="103">
        <v>361</v>
      </c>
      <c r="G39" s="315">
        <v>190</v>
      </c>
      <c r="H39" s="104">
        <v>171</v>
      </c>
      <c r="I39" s="332" t="s">
        <v>358</v>
      </c>
      <c r="J39" s="103">
        <v>56</v>
      </c>
      <c r="K39" s="315">
        <v>16</v>
      </c>
      <c r="L39" s="92">
        <v>40</v>
      </c>
    </row>
    <row r="40" spans="1:12" s="208" customFormat="1">
      <c r="A40" s="33">
        <v>20</v>
      </c>
      <c r="B40" s="103">
        <v>32</v>
      </c>
      <c r="C40" s="345">
        <v>14</v>
      </c>
      <c r="D40" s="344">
        <v>18</v>
      </c>
      <c r="E40" s="332">
        <v>55</v>
      </c>
      <c r="F40" s="103">
        <v>97</v>
      </c>
      <c r="G40" s="345">
        <v>47</v>
      </c>
      <c r="H40" s="344">
        <v>50</v>
      </c>
      <c r="I40" s="332">
        <v>90</v>
      </c>
      <c r="J40" s="103">
        <v>15</v>
      </c>
      <c r="K40" s="345">
        <v>5</v>
      </c>
      <c r="L40" s="344">
        <v>10</v>
      </c>
    </row>
    <row r="41" spans="1:12" s="208" customFormat="1">
      <c r="A41" s="33">
        <v>21</v>
      </c>
      <c r="B41" s="103">
        <v>18</v>
      </c>
      <c r="C41" s="345">
        <v>13</v>
      </c>
      <c r="D41" s="344">
        <v>5</v>
      </c>
      <c r="E41" s="332">
        <v>56</v>
      </c>
      <c r="F41" s="103">
        <v>66</v>
      </c>
      <c r="G41" s="345">
        <v>40</v>
      </c>
      <c r="H41" s="344">
        <v>26</v>
      </c>
      <c r="I41" s="332">
        <v>91</v>
      </c>
      <c r="J41" s="103">
        <v>16</v>
      </c>
      <c r="K41" s="345">
        <v>5</v>
      </c>
      <c r="L41" s="344">
        <v>11</v>
      </c>
    </row>
    <row r="42" spans="1:12" s="208" customFormat="1">
      <c r="A42" s="33">
        <v>22</v>
      </c>
      <c r="B42" s="103">
        <v>47</v>
      </c>
      <c r="C42" s="345">
        <v>25</v>
      </c>
      <c r="D42" s="344">
        <v>22</v>
      </c>
      <c r="E42" s="332">
        <v>57</v>
      </c>
      <c r="F42" s="103">
        <v>69</v>
      </c>
      <c r="G42" s="345">
        <v>33</v>
      </c>
      <c r="H42" s="344">
        <v>36</v>
      </c>
      <c r="I42" s="332">
        <v>92</v>
      </c>
      <c r="J42" s="103">
        <v>12</v>
      </c>
      <c r="K42" s="345">
        <v>5</v>
      </c>
      <c r="L42" s="344">
        <v>7</v>
      </c>
    </row>
    <row r="43" spans="1:12" s="208" customFormat="1">
      <c r="A43" s="33">
        <v>23</v>
      </c>
      <c r="B43" s="103">
        <v>93</v>
      </c>
      <c r="C43" s="345">
        <v>52</v>
      </c>
      <c r="D43" s="344">
        <v>41</v>
      </c>
      <c r="E43" s="332">
        <v>58</v>
      </c>
      <c r="F43" s="103">
        <v>69</v>
      </c>
      <c r="G43" s="345">
        <v>34</v>
      </c>
      <c r="H43" s="344">
        <v>35</v>
      </c>
      <c r="I43" s="332">
        <v>93</v>
      </c>
      <c r="J43" s="103">
        <v>7</v>
      </c>
      <c r="K43" s="345">
        <v>0</v>
      </c>
      <c r="L43" s="344">
        <v>7</v>
      </c>
    </row>
    <row r="44" spans="1:12" s="208" customFormat="1">
      <c r="A44" s="33">
        <v>24</v>
      </c>
      <c r="B44" s="103">
        <v>105</v>
      </c>
      <c r="C44" s="345">
        <v>67</v>
      </c>
      <c r="D44" s="344">
        <v>38</v>
      </c>
      <c r="E44" s="332">
        <v>59</v>
      </c>
      <c r="F44" s="103">
        <v>60</v>
      </c>
      <c r="G44" s="345">
        <v>36</v>
      </c>
      <c r="H44" s="344">
        <v>24</v>
      </c>
      <c r="I44" s="332">
        <v>94</v>
      </c>
      <c r="J44" s="103">
        <v>6</v>
      </c>
      <c r="K44" s="345">
        <v>1</v>
      </c>
      <c r="L44" s="344">
        <v>5</v>
      </c>
    </row>
    <row r="45" spans="1:12" s="208" customFormat="1">
      <c r="A45" s="33"/>
      <c r="B45" s="103"/>
      <c r="C45" s="315"/>
      <c r="D45" s="104"/>
      <c r="E45" s="332"/>
      <c r="F45" s="103"/>
      <c r="G45" s="315"/>
      <c r="H45" s="104"/>
      <c r="I45" s="332"/>
      <c r="J45" s="103"/>
      <c r="K45" s="315"/>
      <c r="L45" s="92"/>
    </row>
    <row r="46" spans="1:12" s="208" customFormat="1">
      <c r="A46" s="33" t="s">
        <v>357</v>
      </c>
      <c r="B46" s="103">
        <v>784</v>
      </c>
      <c r="C46" s="315">
        <v>461</v>
      </c>
      <c r="D46" s="104">
        <v>323</v>
      </c>
      <c r="E46" s="332" t="s">
        <v>356</v>
      </c>
      <c r="F46" s="103">
        <v>231</v>
      </c>
      <c r="G46" s="315">
        <v>123</v>
      </c>
      <c r="H46" s="104">
        <v>108</v>
      </c>
      <c r="I46" s="332" t="s">
        <v>355</v>
      </c>
      <c r="J46" s="103">
        <v>21</v>
      </c>
      <c r="K46" s="315">
        <v>4</v>
      </c>
      <c r="L46" s="92">
        <v>17</v>
      </c>
    </row>
    <row r="47" spans="1:12" s="208" customFormat="1">
      <c r="A47" s="33">
        <v>25</v>
      </c>
      <c r="B47" s="103">
        <v>138</v>
      </c>
      <c r="C47" s="345">
        <v>88</v>
      </c>
      <c r="D47" s="344">
        <v>50</v>
      </c>
      <c r="E47" s="332">
        <v>60</v>
      </c>
      <c r="F47" s="103">
        <v>49</v>
      </c>
      <c r="G47" s="345">
        <v>29</v>
      </c>
      <c r="H47" s="344">
        <v>20</v>
      </c>
      <c r="I47" s="332">
        <v>95</v>
      </c>
      <c r="J47" s="103">
        <v>9</v>
      </c>
      <c r="K47" s="345">
        <v>2</v>
      </c>
      <c r="L47" s="344">
        <v>7</v>
      </c>
    </row>
    <row r="48" spans="1:12" s="208" customFormat="1">
      <c r="A48" s="33">
        <v>26</v>
      </c>
      <c r="B48" s="103">
        <v>178</v>
      </c>
      <c r="C48" s="345">
        <v>110</v>
      </c>
      <c r="D48" s="344">
        <v>68</v>
      </c>
      <c r="E48" s="332">
        <v>61</v>
      </c>
      <c r="F48" s="103">
        <v>50</v>
      </c>
      <c r="G48" s="345">
        <v>31</v>
      </c>
      <c r="H48" s="344">
        <v>19</v>
      </c>
      <c r="I48" s="332">
        <v>96</v>
      </c>
      <c r="J48" s="103">
        <v>6</v>
      </c>
      <c r="K48" s="345">
        <v>1</v>
      </c>
      <c r="L48" s="344">
        <v>5</v>
      </c>
    </row>
    <row r="49" spans="1:12" s="208" customFormat="1">
      <c r="A49" s="33">
        <v>27</v>
      </c>
      <c r="B49" s="103">
        <v>168</v>
      </c>
      <c r="C49" s="345">
        <v>92</v>
      </c>
      <c r="D49" s="344">
        <v>76</v>
      </c>
      <c r="E49" s="332">
        <v>62</v>
      </c>
      <c r="F49" s="103">
        <v>34</v>
      </c>
      <c r="G49" s="345">
        <v>15</v>
      </c>
      <c r="H49" s="344">
        <v>19</v>
      </c>
      <c r="I49" s="332">
        <v>97</v>
      </c>
      <c r="J49" s="103">
        <v>6</v>
      </c>
      <c r="K49" s="345">
        <v>1</v>
      </c>
      <c r="L49" s="344">
        <v>5</v>
      </c>
    </row>
    <row r="50" spans="1:12" s="208" customFormat="1">
      <c r="A50" s="33">
        <v>28</v>
      </c>
      <c r="B50" s="103">
        <v>147</v>
      </c>
      <c r="C50" s="345">
        <v>93</v>
      </c>
      <c r="D50" s="344">
        <v>54</v>
      </c>
      <c r="E50" s="332">
        <v>63</v>
      </c>
      <c r="F50" s="103">
        <v>49</v>
      </c>
      <c r="G50" s="345">
        <v>26</v>
      </c>
      <c r="H50" s="344">
        <v>23</v>
      </c>
      <c r="I50" s="332">
        <v>98</v>
      </c>
      <c r="J50" s="103">
        <v>0</v>
      </c>
      <c r="K50" s="345">
        <v>0</v>
      </c>
      <c r="L50" s="344">
        <v>0</v>
      </c>
    </row>
    <row r="51" spans="1:12" s="208" customFormat="1">
      <c r="A51" s="33">
        <v>29</v>
      </c>
      <c r="B51" s="103">
        <v>153</v>
      </c>
      <c r="C51" s="345">
        <v>78</v>
      </c>
      <c r="D51" s="344">
        <v>75</v>
      </c>
      <c r="E51" s="332">
        <v>64</v>
      </c>
      <c r="F51" s="103">
        <v>49</v>
      </c>
      <c r="G51" s="345">
        <v>22</v>
      </c>
      <c r="H51" s="344">
        <v>27</v>
      </c>
      <c r="I51" s="332">
        <v>99</v>
      </c>
      <c r="J51" s="103">
        <v>0</v>
      </c>
      <c r="K51" s="345">
        <v>0</v>
      </c>
      <c r="L51" s="344">
        <v>0</v>
      </c>
    </row>
    <row r="52" spans="1:12" s="208" customFormat="1">
      <c r="A52" s="33"/>
      <c r="B52" s="103"/>
      <c r="C52" s="315"/>
      <c r="D52" s="104"/>
      <c r="E52" s="332"/>
      <c r="F52" s="103"/>
      <c r="G52" s="315"/>
      <c r="H52" s="104"/>
      <c r="I52" s="332"/>
      <c r="J52" s="103"/>
      <c r="K52" s="315"/>
      <c r="L52" s="92"/>
    </row>
    <row r="53" spans="1:12" s="208" customFormat="1">
      <c r="A53" s="33" t="s">
        <v>354</v>
      </c>
      <c r="B53" s="103">
        <v>728</v>
      </c>
      <c r="C53" s="315">
        <v>431</v>
      </c>
      <c r="D53" s="104">
        <v>297</v>
      </c>
      <c r="E53" s="332" t="s">
        <v>353</v>
      </c>
      <c r="F53" s="103">
        <v>184</v>
      </c>
      <c r="G53" s="315">
        <v>95</v>
      </c>
      <c r="H53" s="104">
        <v>89</v>
      </c>
      <c r="I53" s="332" t="s">
        <v>352</v>
      </c>
      <c r="J53" s="103">
        <v>6</v>
      </c>
      <c r="K53" s="315">
        <v>2</v>
      </c>
      <c r="L53" s="92">
        <v>4</v>
      </c>
    </row>
    <row r="54" spans="1:12" s="208" customFormat="1">
      <c r="A54" s="33">
        <v>30</v>
      </c>
      <c r="B54" s="103">
        <v>146</v>
      </c>
      <c r="C54" s="345">
        <v>81</v>
      </c>
      <c r="D54" s="344">
        <v>65</v>
      </c>
      <c r="E54" s="332">
        <v>65</v>
      </c>
      <c r="F54" s="103">
        <v>43</v>
      </c>
      <c r="G54" s="345">
        <v>23</v>
      </c>
      <c r="H54" s="344">
        <v>20</v>
      </c>
      <c r="I54" s="332">
        <v>100</v>
      </c>
      <c r="J54" s="103">
        <v>2</v>
      </c>
      <c r="K54" s="345">
        <v>0</v>
      </c>
      <c r="L54" s="344">
        <v>2</v>
      </c>
    </row>
    <row r="55" spans="1:12" s="208" customFormat="1">
      <c r="A55" s="33">
        <v>31</v>
      </c>
      <c r="B55" s="103">
        <v>164</v>
      </c>
      <c r="C55" s="345">
        <v>103</v>
      </c>
      <c r="D55" s="344">
        <v>61</v>
      </c>
      <c r="E55" s="332">
        <v>66</v>
      </c>
      <c r="F55" s="103">
        <v>38</v>
      </c>
      <c r="G55" s="345">
        <v>20</v>
      </c>
      <c r="H55" s="344">
        <v>18</v>
      </c>
      <c r="I55" s="332">
        <v>101</v>
      </c>
      <c r="J55" s="103">
        <v>2</v>
      </c>
      <c r="K55" s="345">
        <v>1</v>
      </c>
      <c r="L55" s="344">
        <v>1</v>
      </c>
    </row>
    <row r="56" spans="1:12" s="208" customFormat="1">
      <c r="A56" s="33">
        <v>32</v>
      </c>
      <c r="B56" s="103">
        <v>155</v>
      </c>
      <c r="C56" s="345">
        <v>93</v>
      </c>
      <c r="D56" s="344">
        <v>62</v>
      </c>
      <c r="E56" s="332">
        <v>67</v>
      </c>
      <c r="F56" s="103">
        <v>32</v>
      </c>
      <c r="G56" s="345">
        <v>14</v>
      </c>
      <c r="H56" s="344">
        <v>18</v>
      </c>
      <c r="I56" s="332">
        <v>102</v>
      </c>
      <c r="J56" s="103">
        <v>0</v>
      </c>
      <c r="K56" s="345">
        <v>0</v>
      </c>
      <c r="L56" s="344">
        <v>0</v>
      </c>
    </row>
    <row r="57" spans="1:12" s="208" customFormat="1">
      <c r="A57" s="33">
        <v>33</v>
      </c>
      <c r="B57" s="103">
        <v>137</v>
      </c>
      <c r="C57" s="345">
        <v>85</v>
      </c>
      <c r="D57" s="344">
        <v>52</v>
      </c>
      <c r="E57" s="332">
        <v>68</v>
      </c>
      <c r="F57" s="103">
        <v>34</v>
      </c>
      <c r="G57" s="345">
        <v>22</v>
      </c>
      <c r="H57" s="344">
        <v>12</v>
      </c>
      <c r="I57" s="332">
        <v>103</v>
      </c>
      <c r="J57" s="103">
        <v>1</v>
      </c>
      <c r="K57" s="345">
        <v>0</v>
      </c>
      <c r="L57" s="344">
        <v>1</v>
      </c>
    </row>
    <row r="58" spans="1:12" s="208" customFormat="1">
      <c r="A58" s="33">
        <v>34</v>
      </c>
      <c r="B58" s="103">
        <v>126</v>
      </c>
      <c r="C58" s="345">
        <v>69</v>
      </c>
      <c r="D58" s="344">
        <v>57</v>
      </c>
      <c r="E58" s="332">
        <v>69</v>
      </c>
      <c r="F58" s="103">
        <v>37</v>
      </c>
      <c r="G58" s="345">
        <v>16</v>
      </c>
      <c r="H58" s="344">
        <v>21</v>
      </c>
      <c r="I58" s="332" t="s">
        <v>351</v>
      </c>
      <c r="J58" s="103">
        <v>1</v>
      </c>
      <c r="K58" s="345">
        <v>1</v>
      </c>
      <c r="L58" s="344">
        <v>0</v>
      </c>
    </row>
    <row r="59" spans="1:12" s="208" customFormat="1" ht="13.5" customHeight="1" thickBot="1">
      <c r="A59" s="101"/>
      <c r="B59" s="310"/>
      <c r="C59" s="342"/>
      <c r="D59" s="341"/>
      <c r="E59" s="343"/>
      <c r="F59" s="309"/>
      <c r="G59" s="342"/>
      <c r="H59" s="341"/>
      <c r="I59" s="330"/>
      <c r="J59" s="310"/>
      <c r="K59" s="342"/>
      <c r="L59" s="341"/>
    </row>
    <row r="60" spans="1:12" s="208" customFormat="1" ht="2.15" customHeight="1">
      <c r="A60" s="33"/>
      <c r="B60" s="33"/>
      <c r="C60" s="302"/>
      <c r="D60" s="302"/>
      <c r="E60" s="33"/>
      <c r="F60" s="33"/>
      <c r="G60" s="302"/>
      <c r="H60" s="302"/>
      <c r="I60" s="33"/>
      <c r="J60" s="33"/>
      <c r="K60" s="302"/>
      <c r="L60" s="302"/>
    </row>
    <row r="61" spans="1:12" s="208" customFormat="1" ht="10.5" customHeight="1">
      <c r="A61" s="42" t="s">
        <v>350</v>
      </c>
      <c r="B61" s="33"/>
      <c r="C61" s="33"/>
      <c r="D61" s="33"/>
      <c r="E61" s="33"/>
      <c r="F61" s="33"/>
      <c r="G61" s="33"/>
      <c r="H61" s="33"/>
      <c r="I61" s="33"/>
      <c r="J61" s="33"/>
      <c r="K61" s="33"/>
      <c r="L61" s="33"/>
    </row>
    <row r="62" spans="1:12">
      <c r="A62" s="208"/>
      <c r="B62" s="208"/>
      <c r="C62" s="208"/>
      <c r="D62" s="208"/>
      <c r="E62" s="208"/>
      <c r="F62" s="208"/>
      <c r="G62" s="208"/>
      <c r="H62" s="208"/>
      <c r="I62" s="208"/>
      <c r="J62" s="208"/>
      <c r="K62" s="208"/>
      <c r="L62" s="208"/>
    </row>
    <row r="63" spans="1:12">
      <c r="A63" s="208"/>
      <c r="B63" s="208"/>
      <c r="C63" s="208"/>
      <c r="D63" s="208"/>
      <c r="E63" s="208"/>
      <c r="F63" s="208"/>
      <c r="G63" s="208"/>
      <c r="H63" s="208"/>
      <c r="I63" s="208"/>
      <c r="J63" s="208"/>
      <c r="K63" s="208"/>
      <c r="L63" s="208"/>
    </row>
  </sheetData>
  <phoneticPr fontId="3"/>
  <pageMargins left="0.75" right="0.75" top="1" bottom="1" header="0.51200000000000001" footer="0.51200000000000001"/>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C059C-4819-45EA-A249-6202EC399764}">
  <sheetPr>
    <pageSetUpPr fitToPage="1"/>
  </sheetPr>
  <dimension ref="A1:P60"/>
  <sheetViews>
    <sheetView showGridLines="0" zoomScaleNormal="100" workbookViewId="0"/>
  </sheetViews>
  <sheetFormatPr defaultColWidth="6.08203125" defaultRowHeight="9.5"/>
  <cols>
    <col min="1" max="1" width="3.83203125" style="33" customWidth="1"/>
    <col min="2" max="2" width="9.08203125" style="33" customWidth="1"/>
    <col min="3" max="3" width="4.58203125" style="33" customWidth="1"/>
    <col min="4" max="15" width="6" style="33" customWidth="1"/>
    <col min="16" max="16384" width="6.08203125" style="33"/>
  </cols>
  <sheetData>
    <row r="1" spans="1:16" ht="20.25" customHeight="1">
      <c r="A1" s="89" t="s">
        <v>57</v>
      </c>
    </row>
    <row r="2" spans="1:16" ht="9.75" customHeight="1">
      <c r="A2" s="88"/>
      <c r="B2" s="88"/>
      <c r="O2" s="41" t="s">
        <v>56</v>
      </c>
    </row>
    <row r="3" spans="1:16" ht="2.15" customHeight="1" thickBot="1">
      <c r="A3" s="88"/>
      <c r="B3" s="88"/>
      <c r="O3" s="41"/>
    </row>
    <row r="4" spans="1:16" ht="15.75" customHeight="1">
      <c r="A4" s="529" t="s">
        <v>55</v>
      </c>
      <c r="B4" s="531" t="s">
        <v>54</v>
      </c>
      <c r="C4" s="529"/>
      <c r="D4" s="533" t="s">
        <v>53</v>
      </c>
      <c r="E4" s="534"/>
      <c r="F4" s="534"/>
      <c r="G4" s="535"/>
      <c r="H4" s="533" t="s">
        <v>52</v>
      </c>
      <c r="I4" s="534"/>
      <c r="J4" s="534"/>
      <c r="K4" s="535"/>
      <c r="L4" s="533" t="s">
        <v>51</v>
      </c>
      <c r="M4" s="534"/>
      <c r="N4" s="534"/>
      <c r="O4" s="534"/>
    </row>
    <row r="5" spans="1:16" ht="15.75" customHeight="1">
      <c r="A5" s="528"/>
      <c r="B5" s="527"/>
      <c r="C5" s="528"/>
      <c r="D5" s="525" t="s">
        <v>50</v>
      </c>
      <c r="E5" s="536"/>
      <c r="F5" s="525" t="s">
        <v>49</v>
      </c>
      <c r="G5" s="536"/>
      <c r="H5" s="525" t="s">
        <v>50</v>
      </c>
      <c r="I5" s="536"/>
      <c r="J5" s="525" t="s">
        <v>49</v>
      </c>
      <c r="K5" s="536"/>
      <c r="L5" s="525" t="s">
        <v>50</v>
      </c>
      <c r="M5" s="536"/>
      <c r="N5" s="525" t="s">
        <v>49</v>
      </c>
      <c r="O5" s="526"/>
    </row>
    <row r="6" spans="1:16" ht="15.75" customHeight="1">
      <c r="A6" s="530"/>
      <c r="B6" s="532"/>
      <c r="C6" s="530"/>
      <c r="D6" s="87"/>
      <c r="E6" s="84" t="s">
        <v>47</v>
      </c>
      <c r="F6" s="85" t="s">
        <v>48</v>
      </c>
      <c r="G6" s="86" t="s">
        <v>47</v>
      </c>
      <c r="H6" s="87"/>
      <c r="I6" s="84" t="s">
        <v>47</v>
      </c>
      <c r="J6" s="85" t="s">
        <v>48</v>
      </c>
      <c r="K6" s="86" t="s">
        <v>47</v>
      </c>
      <c r="L6" s="85"/>
      <c r="M6" s="86" t="s">
        <v>47</v>
      </c>
      <c r="N6" s="85" t="s">
        <v>48</v>
      </c>
      <c r="O6" s="84" t="s">
        <v>47</v>
      </c>
    </row>
    <row r="7" spans="1:16" ht="5.25" customHeight="1">
      <c r="A7" s="79"/>
      <c r="B7" s="60"/>
      <c r="C7" s="59"/>
      <c r="D7" s="76"/>
      <c r="E7" s="54"/>
      <c r="F7" s="78"/>
      <c r="G7" s="54"/>
      <c r="H7" s="83"/>
      <c r="I7" s="54"/>
      <c r="J7" s="78"/>
      <c r="K7" s="77"/>
      <c r="L7" s="78"/>
      <c r="M7" s="77"/>
      <c r="N7" s="76"/>
      <c r="O7" s="54"/>
      <c r="P7" s="75"/>
    </row>
    <row r="8" spans="1:16">
      <c r="B8" s="527" t="s">
        <v>29</v>
      </c>
      <c r="C8" s="528"/>
      <c r="D8" s="65">
        <v>8351</v>
      </c>
      <c r="E8" s="54">
        <v>100</v>
      </c>
      <c r="F8" s="66">
        <v>3533</v>
      </c>
      <c r="G8" s="54">
        <v>100</v>
      </c>
      <c r="H8" s="66">
        <v>4940</v>
      </c>
      <c r="I8" s="54">
        <v>100</v>
      </c>
      <c r="J8" s="66">
        <v>581</v>
      </c>
      <c r="K8" s="56">
        <v>100</v>
      </c>
      <c r="L8" s="65">
        <v>3411</v>
      </c>
      <c r="M8" s="56">
        <v>100</v>
      </c>
      <c r="N8" s="65">
        <v>2951</v>
      </c>
      <c r="O8" s="54">
        <v>100</v>
      </c>
      <c r="P8" s="82"/>
    </row>
    <row r="9" spans="1:16" ht="6" customHeight="1">
      <c r="B9" s="60"/>
      <c r="C9" s="59"/>
      <c r="D9" s="65"/>
      <c r="E9" s="61"/>
      <c r="F9" s="80"/>
      <c r="G9" s="64"/>
      <c r="H9" s="81"/>
      <c r="I9" s="61"/>
      <c r="J9" s="80"/>
      <c r="K9" s="63"/>
      <c r="L9" s="80"/>
      <c r="M9" s="63"/>
      <c r="N9" s="65"/>
      <c r="O9" s="61"/>
      <c r="P9" s="75"/>
    </row>
    <row r="10" spans="1:16">
      <c r="A10" s="33" t="s">
        <v>46</v>
      </c>
      <c r="B10" s="58" t="s">
        <v>45</v>
      </c>
      <c r="C10" s="57" t="s">
        <v>27</v>
      </c>
      <c r="D10" s="80">
        <v>1490</v>
      </c>
      <c r="E10" s="54">
        <v>17.8</v>
      </c>
      <c r="F10" s="80">
        <v>53</v>
      </c>
      <c r="G10" s="56">
        <v>1.5</v>
      </c>
      <c r="H10" s="65">
        <v>1213</v>
      </c>
      <c r="I10" s="54">
        <v>24.6</v>
      </c>
      <c r="J10" s="80">
        <v>44</v>
      </c>
      <c r="K10" s="54">
        <v>7.6</v>
      </c>
      <c r="L10" s="80">
        <v>277</v>
      </c>
      <c r="M10" s="54">
        <v>8.1</v>
      </c>
      <c r="N10" s="66">
        <v>9</v>
      </c>
      <c r="O10" s="54">
        <v>0.3</v>
      </c>
      <c r="P10" s="75"/>
    </row>
    <row r="11" spans="1:16">
      <c r="B11" s="58" t="s">
        <v>44</v>
      </c>
      <c r="C11" s="59" t="s">
        <v>34</v>
      </c>
      <c r="D11" s="80">
        <v>2600</v>
      </c>
      <c r="E11" s="54">
        <v>31.1</v>
      </c>
      <c r="F11" s="80">
        <v>190</v>
      </c>
      <c r="G11" s="56">
        <v>5.4</v>
      </c>
      <c r="H11" s="65">
        <v>1925</v>
      </c>
      <c r="I11" s="54">
        <v>39</v>
      </c>
      <c r="J11" s="80">
        <v>139</v>
      </c>
      <c r="K11" s="54">
        <v>23.9</v>
      </c>
      <c r="L11" s="80">
        <v>675</v>
      </c>
      <c r="M11" s="54">
        <v>19.8</v>
      </c>
      <c r="N11" s="66">
        <v>51</v>
      </c>
      <c r="O11" s="54">
        <v>1.7</v>
      </c>
      <c r="P11" s="75"/>
    </row>
    <row r="12" spans="1:16">
      <c r="B12" s="58" t="s">
        <v>43</v>
      </c>
      <c r="C12" s="59" t="s">
        <v>34</v>
      </c>
      <c r="D12" s="80">
        <v>1340</v>
      </c>
      <c r="E12" s="54">
        <v>16</v>
      </c>
      <c r="F12" s="80">
        <v>163</v>
      </c>
      <c r="G12" s="56">
        <v>4.5999999999999996</v>
      </c>
      <c r="H12" s="65">
        <v>810</v>
      </c>
      <c r="I12" s="54">
        <v>16.399999999999999</v>
      </c>
      <c r="J12" s="80">
        <v>98</v>
      </c>
      <c r="K12" s="54">
        <v>16.899999999999999</v>
      </c>
      <c r="L12" s="80">
        <v>530</v>
      </c>
      <c r="M12" s="54">
        <v>15.5</v>
      </c>
      <c r="N12" s="66">
        <v>65</v>
      </c>
      <c r="O12" s="54">
        <v>2.2000000000000002</v>
      </c>
      <c r="P12" s="75"/>
    </row>
    <row r="13" spans="1:16">
      <c r="A13" s="33" t="s">
        <v>42</v>
      </c>
      <c r="B13" s="58" t="s">
        <v>41</v>
      </c>
      <c r="C13" s="59" t="s">
        <v>34</v>
      </c>
      <c r="D13" s="80">
        <v>743</v>
      </c>
      <c r="E13" s="54">
        <v>8.9</v>
      </c>
      <c r="F13" s="80">
        <v>129</v>
      </c>
      <c r="G13" s="56">
        <v>3.7</v>
      </c>
      <c r="H13" s="65">
        <v>380</v>
      </c>
      <c r="I13" s="54">
        <v>7.7</v>
      </c>
      <c r="J13" s="80">
        <v>66</v>
      </c>
      <c r="K13" s="54">
        <v>11.4</v>
      </c>
      <c r="L13" s="80">
        <v>363</v>
      </c>
      <c r="M13" s="54">
        <v>10.6</v>
      </c>
      <c r="N13" s="66">
        <v>63</v>
      </c>
      <c r="O13" s="54">
        <v>2.1</v>
      </c>
      <c r="P13" s="75"/>
    </row>
    <row r="14" spans="1:16">
      <c r="B14" s="58" t="s">
        <v>40</v>
      </c>
      <c r="C14" s="59" t="s">
        <v>34</v>
      </c>
      <c r="D14" s="80">
        <v>710</v>
      </c>
      <c r="E14" s="54">
        <v>8.5</v>
      </c>
      <c r="F14" s="80">
        <v>174</v>
      </c>
      <c r="G14" s="56">
        <v>4.9000000000000004</v>
      </c>
      <c r="H14" s="65">
        <v>294</v>
      </c>
      <c r="I14" s="54">
        <v>6</v>
      </c>
      <c r="J14" s="80">
        <v>72</v>
      </c>
      <c r="K14" s="54">
        <v>12.4</v>
      </c>
      <c r="L14" s="80">
        <v>416</v>
      </c>
      <c r="M14" s="54">
        <v>12.2</v>
      </c>
      <c r="N14" s="66">
        <v>102</v>
      </c>
      <c r="O14" s="54">
        <v>3.5</v>
      </c>
      <c r="P14" s="75"/>
    </row>
    <row r="15" spans="1:16" ht="6" customHeight="1">
      <c r="B15" s="60"/>
      <c r="C15" s="59"/>
      <c r="D15" s="80"/>
      <c r="E15" s="54"/>
      <c r="F15" s="80"/>
      <c r="G15" s="56"/>
      <c r="I15" s="54"/>
      <c r="J15" s="80"/>
      <c r="K15" s="54"/>
      <c r="L15" s="80"/>
      <c r="M15" s="54"/>
      <c r="N15" s="66"/>
      <c r="O15" s="54"/>
      <c r="P15" s="75"/>
    </row>
    <row r="16" spans="1:16">
      <c r="A16" s="33">
        <v>31</v>
      </c>
      <c r="B16" s="58" t="s">
        <v>39</v>
      </c>
      <c r="C16" s="59" t="s">
        <v>34</v>
      </c>
      <c r="D16" s="80">
        <v>627</v>
      </c>
      <c r="E16" s="54">
        <v>7.5</v>
      </c>
      <c r="F16" s="80">
        <v>239</v>
      </c>
      <c r="G16" s="56">
        <v>6.8</v>
      </c>
      <c r="H16" s="65">
        <v>211</v>
      </c>
      <c r="I16" s="54">
        <v>4.3</v>
      </c>
      <c r="J16" s="80">
        <v>79</v>
      </c>
      <c r="K16" s="54">
        <v>13.6</v>
      </c>
      <c r="L16" s="80">
        <v>416</v>
      </c>
      <c r="M16" s="54">
        <v>12.2</v>
      </c>
      <c r="N16" s="66">
        <v>160</v>
      </c>
      <c r="O16" s="54">
        <v>5.4</v>
      </c>
      <c r="P16" s="75"/>
    </row>
    <row r="17" spans="1:16">
      <c r="B17" s="58" t="s">
        <v>38</v>
      </c>
      <c r="C17" s="59" t="s">
        <v>34</v>
      </c>
      <c r="D17" s="80">
        <v>425</v>
      </c>
      <c r="E17" s="54">
        <v>5.0999999999999996</v>
      </c>
      <c r="F17" s="80">
        <v>293</v>
      </c>
      <c r="G17" s="56">
        <v>8.3000000000000007</v>
      </c>
      <c r="H17" s="65">
        <v>94</v>
      </c>
      <c r="I17" s="54">
        <v>1.9</v>
      </c>
      <c r="J17" s="80">
        <v>62</v>
      </c>
      <c r="K17" s="54">
        <v>10.7</v>
      </c>
      <c r="L17" s="80">
        <v>331</v>
      </c>
      <c r="M17" s="54">
        <v>9.6999999999999993</v>
      </c>
      <c r="N17" s="66">
        <v>231</v>
      </c>
      <c r="O17" s="54">
        <v>7.8</v>
      </c>
      <c r="P17" s="75"/>
    </row>
    <row r="18" spans="1:16">
      <c r="B18" s="58" t="s">
        <v>37</v>
      </c>
      <c r="C18" s="59" t="s">
        <v>34</v>
      </c>
      <c r="D18" s="80">
        <v>212</v>
      </c>
      <c r="E18" s="54">
        <v>2.5</v>
      </c>
      <c r="F18" s="80">
        <v>301</v>
      </c>
      <c r="G18" s="56">
        <v>8.5</v>
      </c>
      <c r="H18" s="65">
        <v>11</v>
      </c>
      <c r="I18" s="54">
        <v>0.2</v>
      </c>
      <c r="J18" s="80">
        <v>14</v>
      </c>
      <c r="K18" s="54">
        <v>2.4</v>
      </c>
      <c r="L18" s="80">
        <v>201</v>
      </c>
      <c r="M18" s="54">
        <v>5.9</v>
      </c>
      <c r="N18" s="66">
        <v>287</v>
      </c>
      <c r="O18" s="54">
        <v>9.6999999999999993</v>
      </c>
      <c r="P18" s="75"/>
    </row>
    <row r="19" spans="1:16">
      <c r="A19" s="33" t="s">
        <v>36</v>
      </c>
      <c r="B19" s="58" t="s">
        <v>35</v>
      </c>
      <c r="C19" s="59" t="s">
        <v>34</v>
      </c>
      <c r="D19" s="80">
        <v>121</v>
      </c>
      <c r="E19" s="54">
        <v>1.4</v>
      </c>
      <c r="F19" s="80">
        <v>359</v>
      </c>
      <c r="G19" s="56">
        <v>10.199999999999999</v>
      </c>
      <c r="H19" s="65">
        <v>2</v>
      </c>
      <c r="I19" s="54">
        <v>0</v>
      </c>
      <c r="J19" s="80">
        <v>7</v>
      </c>
      <c r="K19" s="54">
        <v>1.2</v>
      </c>
      <c r="L19" s="80">
        <v>119</v>
      </c>
      <c r="M19" s="54">
        <v>3.5</v>
      </c>
      <c r="N19" s="66">
        <v>351</v>
      </c>
      <c r="O19" s="54">
        <v>11.9</v>
      </c>
      <c r="P19" s="75"/>
    </row>
    <row r="20" spans="1:16">
      <c r="B20" s="58" t="s">
        <v>33</v>
      </c>
      <c r="C20" s="59" t="s">
        <v>34</v>
      </c>
      <c r="D20" s="80">
        <v>43</v>
      </c>
      <c r="E20" s="54">
        <v>0.5</v>
      </c>
      <c r="F20" s="80">
        <v>306</v>
      </c>
      <c r="G20" s="56">
        <v>8.6999999999999993</v>
      </c>
      <c r="H20" s="65">
        <v>0</v>
      </c>
      <c r="I20" s="54">
        <v>0</v>
      </c>
      <c r="J20" s="80">
        <v>0</v>
      </c>
      <c r="K20" s="54">
        <v>0</v>
      </c>
      <c r="L20" s="80">
        <v>43</v>
      </c>
      <c r="M20" s="54">
        <v>1.3</v>
      </c>
      <c r="N20" s="66">
        <v>306</v>
      </c>
      <c r="O20" s="54">
        <v>10.4</v>
      </c>
      <c r="P20" s="75"/>
    </row>
    <row r="21" spans="1:16" ht="6" customHeight="1">
      <c r="B21" s="60"/>
      <c r="C21" s="59"/>
      <c r="D21" s="80"/>
      <c r="E21" s="54"/>
      <c r="F21" s="80"/>
      <c r="G21" s="56"/>
      <c r="H21" s="65"/>
      <c r="I21" s="54"/>
      <c r="J21" s="80"/>
      <c r="K21" s="54"/>
      <c r="L21" s="80"/>
      <c r="M21" s="54"/>
      <c r="N21" s="66"/>
      <c r="O21" s="54"/>
      <c r="P21" s="75"/>
    </row>
    <row r="22" spans="1:16">
      <c r="B22" s="58" t="s">
        <v>33</v>
      </c>
      <c r="C22" s="57" t="s">
        <v>16</v>
      </c>
      <c r="D22" s="80">
        <v>40</v>
      </c>
      <c r="E22" s="54">
        <v>0.5</v>
      </c>
      <c r="F22" s="80">
        <v>1326</v>
      </c>
      <c r="G22" s="56">
        <v>37.5</v>
      </c>
      <c r="H22" s="65">
        <v>0</v>
      </c>
      <c r="I22" s="54">
        <v>0</v>
      </c>
      <c r="J22" s="80">
        <v>0</v>
      </c>
      <c r="K22" s="54">
        <v>0</v>
      </c>
      <c r="L22" s="80">
        <v>40</v>
      </c>
      <c r="M22" s="54">
        <v>1.2</v>
      </c>
      <c r="N22" s="66">
        <v>1326</v>
      </c>
      <c r="O22" s="54">
        <v>44.9</v>
      </c>
      <c r="P22" s="75"/>
    </row>
    <row r="23" spans="1:16" ht="6" customHeight="1">
      <c r="A23" s="79"/>
      <c r="B23" s="60"/>
      <c r="C23" s="59"/>
      <c r="D23" s="76"/>
      <c r="E23" s="54"/>
      <c r="F23" s="78"/>
      <c r="G23" s="56"/>
      <c r="H23" s="76"/>
      <c r="I23" s="54"/>
      <c r="J23" s="78"/>
      <c r="K23" s="77"/>
      <c r="L23" s="78"/>
      <c r="M23" s="77"/>
      <c r="N23" s="76"/>
      <c r="O23" s="54"/>
      <c r="P23" s="75"/>
    </row>
    <row r="24" spans="1:16" ht="5.25" customHeight="1">
      <c r="A24" s="74"/>
      <c r="B24" s="73"/>
      <c r="C24" s="72"/>
      <c r="D24" s="68"/>
      <c r="E24" s="67"/>
      <c r="F24" s="70"/>
      <c r="G24" s="67"/>
      <c r="H24" s="71"/>
      <c r="I24" s="67"/>
      <c r="J24" s="70"/>
      <c r="K24" s="69"/>
      <c r="L24" s="70"/>
      <c r="M24" s="69"/>
      <c r="N24" s="68"/>
      <c r="O24" s="67"/>
    </row>
    <row r="25" spans="1:16" s="43" customFormat="1">
      <c r="A25" s="33"/>
      <c r="B25" s="527" t="s">
        <v>29</v>
      </c>
      <c r="C25" s="528"/>
      <c r="D25" s="65">
        <v>8216</v>
      </c>
      <c r="E25" s="54">
        <v>100</v>
      </c>
      <c r="F25" s="66">
        <v>3525.8508700000002</v>
      </c>
      <c r="G25" s="54">
        <v>100</v>
      </c>
      <c r="H25" s="66">
        <v>4800</v>
      </c>
      <c r="I25" s="54">
        <v>100</v>
      </c>
      <c r="J25" s="66">
        <v>562.40699999999993</v>
      </c>
      <c r="K25" s="56">
        <v>100</v>
      </c>
      <c r="L25" s="65">
        <v>3416</v>
      </c>
      <c r="M25" s="56">
        <v>100</v>
      </c>
      <c r="N25" s="65">
        <v>2963.4438700000001</v>
      </c>
      <c r="O25" s="54">
        <v>100</v>
      </c>
      <c r="P25" s="44"/>
    </row>
    <row r="26" spans="1:16" s="43" customFormat="1" ht="6" customHeight="1">
      <c r="A26" s="33"/>
      <c r="B26" s="60"/>
      <c r="C26" s="59"/>
      <c r="D26" s="62"/>
      <c r="E26" s="61"/>
      <c r="F26" s="64"/>
      <c r="G26" s="64"/>
      <c r="H26" s="62"/>
      <c r="I26" s="61"/>
      <c r="J26" s="64"/>
      <c r="K26" s="63"/>
      <c r="L26" s="62"/>
      <c r="M26" s="63"/>
      <c r="N26" s="62"/>
      <c r="O26" s="61"/>
    </row>
    <row r="27" spans="1:16" s="43" customFormat="1">
      <c r="A27" s="33" t="s">
        <v>32</v>
      </c>
      <c r="B27" s="58" t="s">
        <v>28</v>
      </c>
      <c r="C27" s="57" t="s">
        <v>27</v>
      </c>
      <c r="D27" s="55">
        <v>1449</v>
      </c>
      <c r="E27" s="54">
        <v>17.600000000000001</v>
      </c>
      <c r="F27" s="55">
        <v>51.977460000000001</v>
      </c>
      <c r="G27" s="56">
        <v>1.5</v>
      </c>
      <c r="H27" s="55">
        <v>1172</v>
      </c>
      <c r="I27" s="54">
        <v>24.4</v>
      </c>
      <c r="J27" s="55">
        <v>42.622700000000002</v>
      </c>
      <c r="K27" s="54">
        <v>7.6</v>
      </c>
      <c r="L27" s="55">
        <v>277</v>
      </c>
      <c r="M27" s="54">
        <v>8.1</v>
      </c>
      <c r="N27" s="55">
        <v>9.3547600000000006</v>
      </c>
      <c r="O27" s="54">
        <v>0.3</v>
      </c>
    </row>
    <row r="28" spans="1:16" s="43" customFormat="1">
      <c r="A28" s="33"/>
      <c r="B28" s="58" t="s">
        <v>26</v>
      </c>
      <c r="C28" s="59" t="s">
        <v>18</v>
      </c>
      <c r="D28" s="55">
        <v>2561</v>
      </c>
      <c r="E28" s="54">
        <v>31.2</v>
      </c>
      <c r="F28" s="55">
        <v>186.87015000000002</v>
      </c>
      <c r="G28" s="56">
        <v>5.3</v>
      </c>
      <c r="H28" s="55">
        <v>1876</v>
      </c>
      <c r="I28" s="54">
        <v>39.1</v>
      </c>
      <c r="J28" s="55">
        <v>135.66362000000001</v>
      </c>
      <c r="K28" s="54">
        <v>24.1</v>
      </c>
      <c r="L28" s="55">
        <v>685</v>
      </c>
      <c r="M28" s="54">
        <v>20.100000000000001</v>
      </c>
      <c r="N28" s="55">
        <v>51.206530000000001</v>
      </c>
      <c r="O28" s="54">
        <v>1.7</v>
      </c>
    </row>
    <row r="29" spans="1:16" s="43" customFormat="1">
      <c r="A29" s="33"/>
      <c r="B29" s="58" t="s">
        <v>25</v>
      </c>
      <c r="C29" s="59" t="s">
        <v>18</v>
      </c>
      <c r="D29" s="55">
        <v>1313</v>
      </c>
      <c r="E29" s="54">
        <v>16</v>
      </c>
      <c r="F29" s="55">
        <v>160.27589</v>
      </c>
      <c r="G29" s="56">
        <v>4.5</v>
      </c>
      <c r="H29" s="55">
        <v>788</v>
      </c>
      <c r="I29" s="54">
        <v>16.399999999999999</v>
      </c>
      <c r="J29" s="55">
        <v>95.692089999999993</v>
      </c>
      <c r="K29" s="54">
        <v>17</v>
      </c>
      <c r="L29" s="55">
        <v>525</v>
      </c>
      <c r="M29" s="54">
        <v>15.4</v>
      </c>
      <c r="N29" s="55">
        <v>64.583799999999997</v>
      </c>
      <c r="O29" s="54">
        <v>2.2000000000000002</v>
      </c>
    </row>
    <row r="30" spans="1:16" s="43" customFormat="1">
      <c r="A30" s="33" t="s">
        <v>31</v>
      </c>
      <c r="B30" s="58" t="s">
        <v>24</v>
      </c>
      <c r="C30" s="59" t="s">
        <v>18</v>
      </c>
      <c r="D30" s="55">
        <v>733</v>
      </c>
      <c r="E30" s="54">
        <v>8.9</v>
      </c>
      <c r="F30" s="55">
        <v>126.96750999999999</v>
      </c>
      <c r="G30" s="56">
        <v>3.6</v>
      </c>
      <c r="H30" s="55">
        <v>366</v>
      </c>
      <c r="I30" s="54">
        <v>7.6</v>
      </c>
      <c r="J30" s="55">
        <v>63.227289999999996</v>
      </c>
      <c r="K30" s="54">
        <v>11.2</v>
      </c>
      <c r="L30" s="55">
        <v>367</v>
      </c>
      <c r="M30" s="54">
        <v>10.7</v>
      </c>
      <c r="N30" s="55">
        <v>63.740219999999994</v>
      </c>
      <c r="O30" s="54">
        <v>2.2000000000000002</v>
      </c>
    </row>
    <row r="31" spans="1:16" s="43" customFormat="1">
      <c r="A31" s="33"/>
      <c r="B31" s="58" t="s">
        <v>23</v>
      </c>
      <c r="C31" s="59" t="s">
        <v>18</v>
      </c>
      <c r="D31" s="55">
        <v>711</v>
      </c>
      <c r="E31" s="54">
        <v>8.6999999999999993</v>
      </c>
      <c r="F31" s="55">
        <v>174.17529999999999</v>
      </c>
      <c r="G31" s="56">
        <v>4.9000000000000004</v>
      </c>
      <c r="H31" s="55">
        <v>296</v>
      </c>
      <c r="I31" s="54">
        <v>6.2</v>
      </c>
      <c r="J31" s="55">
        <v>72.21848</v>
      </c>
      <c r="K31" s="54">
        <v>12.8</v>
      </c>
      <c r="L31" s="55">
        <v>415</v>
      </c>
      <c r="M31" s="54">
        <v>12.1</v>
      </c>
      <c r="N31" s="55">
        <v>101.95681999999999</v>
      </c>
      <c r="O31" s="54">
        <v>3.4</v>
      </c>
    </row>
    <row r="32" spans="1:16" s="43" customFormat="1" ht="6" customHeight="1">
      <c r="A32" s="33"/>
      <c r="B32" s="60"/>
      <c r="C32" s="59"/>
      <c r="D32" s="55"/>
      <c r="E32" s="54"/>
      <c r="F32" s="55"/>
      <c r="G32" s="56"/>
      <c r="H32" s="33"/>
      <c r="I32" s="54"/>
      <c r="J32" s="55"/>
      <c r="K32" s="54"/>
      <c r="L32" s="55"/>
      <c r="M32" s="54"/>
      <c r="N32" s="55"/>
      <c r="O32" s="54"/>
    </row>
    <row r="33" spans="1:16" s="43" customFormat="1">
      <c r="A33" s="33">
        <v>2</v>
      </c>
      <c r="B33" s="58" t="s">
        <v>22</v>
      </c>
      <c r="C33" s="59" t="s">
        <v>18</v>
      </c>
      <c r="D33" s="55">
        <v>616</v>
      </c>
      <c r="E33" s="54">
        <v>7.5</v>
      </c>
      <c r="F33" s="55">
        <v>235.42508999999998</v>
      </c>
      <c r="G33" s="56">
        <v>6.7</v>
      </c>
      <c r="H33" s="55">
        <v>199</v>
      </c>
      <c r="I33" s="54">
        <v>1.9</v>
      </c>
      <c r="J33" s="55">
        <v>74.889399999999995</v>
      </c>
      <c r="K33" s="54">
        <v>13.3</v>
      </c>
      <c r="L33" s="55">
        <v>417</v>
      </c>
      <c r="M33" s="54">
        <v>12.2</v>
      </c>
      <c r="N33" s="55">
        <v>160.53568999999999</v>
      </c>
      <c r="O33" s="54">
        <v>5.4</v>
      </c>
    </row>
    <row r="34" spans="1:16" s="43" customFormat="1">
      <c r="A34" s="33"/>
      <c r="B34" s="58" t="s">
        <v>21</v>
      </c>
      <c r="C34" s="59" t="s">
        <v>18</v>
      </c>
      <c r="D34" s="55">
        <v>416</v>
      </c>
      <c r="E34" s="54">
        <v>5.0999999999999996</v>
      </c>
      <c r="F34" s="55">
        <v>286.30585000000002</v>
      </c>
      <c r="G34" s="56">
        <v>8.1</v>
      </c>
      <c r="H34" s="55">
        <v>92</v>
      </c>
      <c r="I34" s="54">
        <v>0.2</v>
      </c>
      <c r="J34" s="55">
        <v>60.735720000000001</v>
      </c>
      <c r="K34" s="54">
        <v>10.8</v>
      </c>
      <c r="L34" s="55">
        <v>324</v>
      </c>
      <c r="M34" s="54">
        <v>9.5</v>
      </c>
      <c r="N34" s="55">
        <v>225.57013000000001</v>
      </c>
      <c r="O34" s="54">
        <v>7.6</v>
      </c>
    </row>
    <row r="35" spans="1:16" s="43" customFormat="1">
      <c r="A35" s="33"/>
      <c r="B35" s="58" t="s">
        <v>20</v>
      </c>
      <c r="C35" s="59" t="s">
        <v>18</v>
      </c>
      <c r="D35" s="55">
        <v>211</v>
      </c>
      <c r="E35" s="54">
        <v>2.6</v>
      </c>
      <c r="F35" s="55">
        <v>300.35912000000002</v>
      </c>
      <c r="G35" s="56">
        <v>8.5</v>
      </c>
      <c r="H35" s="55">
        <v>10</v>
      </c>
      <c r="I35" s="54">
        <v>0</v>
      </c>
      <c r="J35" s="55">
        <v>12.81635</v>
      </c>
      <c r="K35" s="54">
        <v>2.2999999999999998</v>
      </c>
      <c r="L35" s="55">
        <v>201</v>
      </c>
      <c r="M35" s="54">
        <v>5.9</v>
      </c>
      <c r="N35" s="55">
        <v>287.54277000000002</v>
      </c>
      <c r="O35" s="54">
        <v>9.6999999999999993</v>
      </c>
    </row>
    <row r="36" spans="1:16" s="43" customFormat="1">
      <c r="A36" s="33" t="s">
        <v>30</v>
      </c>
      <c r="B36" s="58" t="s">
        <v>19</v>
      </c>
      <c r="C36" s="59" t="s">
        <v>18</v>
      </c>
      <c r="D36" s="55">
        <v>122</v>
      </c>
      <c r="E36" s="54">
        <v>1.5</v>
      </c>
      <c r="F36" s="55">
        <v>363.35391000000004</v>
      </c>
      <c r="G36" s="56">
        <v>10.3</v>
      </c>
      <c r="H36" s="55">
        <v>1</v>
      </c>
      <c r="I36" s="54">
        <v>0</v>
      </c>
      <c r="J36" s="55">
        <v>4.5413500000000004</v>
      </c>
      <c r="K36" s="54">
        <v>0.8</v>
      </c>
      <c r="L36" s="55">
        <v>121</v>
      </c>
      <c r="M36" s="54">
        <v>3.5</v>
      </c>
      <c r="N36" s="55">
        <v>358.81256000000002</v>
      </c>
      <c r="O36" s="54">
        <v>12.1</v>
      </c>
    </row>
    <row r="37" spans="1:16" s="43" customFormat="1">
      <c r="A37" s="33"/>
      <c r="B37" s="58" t="s">
        <v>17</v>
      </c>
      <c r="C37" s="59" t="s">
        <v>18</v>
      </c>
      <c r="D37" s="55">
        <v>44</v>
      </c>
      <c r="E37" s="54">
        <v>0.5</v>
      </c>
      <c r="F37" s="55">
        <v>307.14058999999997</v>
      </c>
      <c r="G37" s="56">
        <v>8.6999999999999993</v>
      </c>
      <c r="H37" s="55">
        <v>0</v>
      </c>
      <c r="I37" s="54">
        <v>0</v>
      </c>
      <c r="J37" s="55">
        <v>0</v>
      </c>
      <c r="K37" s="54">
        <v>0</v>
      </c>
      <c r="L37" s="55">
        <v>44</v>
      </c>
      <c r="M37" s="54">
        <v>1.3</v>
      </c>
      <c r="N37" s="55">
        <v>307.14058999999997</v>
      </c>
      <c r="O37" s="54">
        <v>10.4</v>
      </c>
    </row>
    <row r="38" spans="1:16" s="43" customFormat="1" ht="6" customHeight="1">
      <c r="A38" s="33"/>
      <c r="B38" s="60"/>
      <c r="C38" s="59"/>
      <c r="D38" s="55"/>
      <c r="E38" s="54"/>
      <c r="F38" s="55"/>
      <c r="G38" s="56"/>
      <c r="H38" s="55"/>
      <c r="I38" s="54"/>
      <c r="J38" s="55"/>
      <c r="K38" s="54"/>
      <c r="L38" s="55"/>
      <c r="M38" s="54"/>
      <c r="N38" s="55"/>
      <c r="O38" s="54"/>
    </row>
    <row r="39" spans="1:16" s="43" customFormat="1">
      <c r="A39" s="33"/>
      <c r="B39" s="58" t="s">
        <v>17</v>
      </c>
      <c r="C39" s="57" t="s">
        <v>16</v>
      </c>
      <c r="D39" s="55">
        <v>40</v>
      </c>
      <c r="E39" s="54">
        <v>0.5</v>
      </c>
      <c r="F39" s="55">
        <v>1333</v>
      </c>
      <c r="G39" s="56">
        <v>37.799999999999997</v>
      </c>
      <c r="H39" s="55">
        <v>0</v>
      </c>
      <c r="I39" s="54">
        <v>0</v>
      </c>
      <c r="J39" s="55">
        <v>0</v>
      </c>
      <c r="K39" s="54">
        <v>0</v>
      </c>
      <c r="L39" s="55">
        <v>40</v>
      </c>
      <c r="M39" s="54">
        <v>1.2</v>
      </c>
      <c r="N39" s="55">
        <v>1333</v>
      </c>
      <c r="O39" s="54">
        <v>45</v>
      </c>
    </row>
    <row r="40" spans="1:16" s="6" customFormat="1" ht="6" customHeight="1" thickBot="1">
      <c r="A40" s="53"/>
      <c r="B40" s="52"/>
      <c r="C40" s="51"/>
      <c r="D40" s="46"/>
      <c r="E40" s="45"/>
      <c r="F40" s="49"/>
      <c r="G40" s="50"/>
      <c r="H40" s="46"/>
      <c r="I40" s="45"/>
      <c r="J40" s="49"/>
      <c r="K40" s="47"/>
      <c r="L40" s="48"/>
      <c r="M40" s="47"/>
      <c r="N40" s="46"/>
      <c r="O40" s="45"/>
    </row>
    <row r="41" spans="1:16" ht="5.25" customHeight="1">
      <c r="A41" s="433"/>
      <c r="B41" s="434"/>
      <c r="C41" s="435"/>
      <c r="D41" s="436"/>
      <c r="E41" s="437"/>
      <c r="F41" s="438"/>
      <c r="G41" s="437"/>
      <c r="H41" s="439"/>
      <c r="I41" s="437"/>
      <c r="J41" s="438"/>
      <c r="K41" s="440"/>
      <c r="L41" s="438"/>
      <c r="M41" s="440"/>
      <c r="N41" s="436"/>
      <c r="O41" s="437"/>
    </row>
    <row r="42" spans="1:16" s="43" customFormat="1">
      <c r="A42" s="424"/>
      <c r="B42" s="523" t="s">
        <v>29</v>
      </c>
      <c r="C42" s="524"/>
      <c r="D42" s="441">
        <v>8118</v>
      </c>
      <c r="E42" s="437">
        <v>100</v>
      </c>
      <c r="F42" s="442">
        <v>3519</v>
      </c>
      <c r="G42" s="437">
        <v>100</v>
      </c>
      <c r="H42" s="442">
        <v>4713</v>
      </c>
      <c r="I42" s="437">
        <v>100</v>
      </c>
      <c r="J42" s="442">
        <v>553</v>
      </c>
      <c r="K42" s="443">
        <v>100</v>
      </c>
      <c r="L42" s="441">
        <v>3405</v>
      </c>
      <c r="M42" s="443">
        <v>100</v>
      </c>
      <c r="N42" s="441">
        <v>2966</v>
      </c>
      <c r="O42" s="437">
        <f>ROUND(N42/$N$42*100,1)</f>
        <v>100</v>
      </c>
      <c r="P42" s="44"/>
    </row>
    <row r="43" spans="1:16" s="43" customFormat="1" ht="6" customHeight="1">
      <c r="A43" s="424"/>
      <c r="B43" s="434"/>
      <c r="C43" s="435"/>
      <c r="D43" s="444"/>
      <c r="E43" s="445"/>
      <c r="F43" s="446"/>
      <c r="G43" s="446"/>
      <c r="H43" s="444"/>
      <c r="I43" s="445"/>
      <c r="J43" s="446"/>
      <c r="K43" s="447"/>
      <c r="L43" s="444"/>
      <c r="M43" s="447"/>
      <c r="N43" s="444"/>
      <c r="O43" s="445"/>
    </row>
    <row r="44" spans="1:16" s="43" customFormat="1">
      <c r="A44" s="424"/>
      <c r="B44" s="448" t="s">
        <v>28</v>
      </c>
      <c r="C44" s="449" t="s">
        <v>27</v>
      </c>
      <c r="D44" s="450">
        <v>1420</v>
      </c>
      <c r="E44" s="437">
        <v>17.5</v>
      </c>
      <c r="F44" s="450">
        <v>51</v>
      </c>
      <c r="G44" s="443">
        <v>1.4</v>
      </c>
      <c r="H44" s="450">
        <v>1146</v>
      </c>
      <c r="I44" s="437">
        <v>24.3</v>
      </c>
      <c r="J44" s="450">
        <v>42</v>
      </c>
      <c r="K44" s="437">
        <v>7.6</v>
      </c>
      <c r="L44" s="450">
        <v>274</v>
      </c>
      <c r="M44" s="437">
        <v>8</v>
      </c>
      <c r="N44" s="450">
        <v>9</v>
      </c>
      <c r="O44" s="437">
        <f>ROUND(N44/$N$42*100,1)</f>
        <v>0.3</v>
      </c>
    </row>
    <row r="45" spans="1:16" s="43" customFormat="1">
      <c r="A45" s="424"/>
      <c r="B45" s="448" t="s">
        <v>26</v>
      </c>
      <c r="C45" s="435" t="s">
        <v>18</v>
      </c>
      <c r="D45" s="450">
        <v>2535</v>
      </c>
      <c r="E45" s="437">
        <v>31.2</v>
      </c>
      <c r="F45" s="450">
        <v>185</v>
      </c>
      <c r="G45" s="443">
        <v>5.3</v>
      </c>
      <c r="H45" s="450">
        <v>1853</v>
      </c>
      <c r="I45" s="437">
        <v>39.299999999999997</v>
      </c>
      <c r="J45" s="450">
        <v>134</v>
      </c>
      <c r="K45" s="437">
        <v>24.2</v>
      </c>
      <c r="L45" s="450">
        <v>682</v>
      </c>
      <c r="M45" s="437">
        <v>20</v>
      </c>
      <c r="N45" s="450">
        <v>51</v>
      </c>
      <c r="O45" s="437">
        <f>ROUND(N45/$N$42*100,1)</f>
        <v>1.7</v>
      </c>
    </row>
    <row r="46" spans="1:16" s="43" customFormat="1">
      <c r="A46" s="424"/>
      <c r="B46" s="448" t="s">
        <v>25</v>
      </c>
      <c r="C46" s="435" t="s">
        <v>18</v>
      </c>
      <c r="D46" s="450">
        <v>1296</v>
      </c>
      <c r="E46" s="437">
        <v>16</v>
      </c>
      <c r="F46" s="450">
        <v>158</v>
      </c>
      <c r="G46" s="443">
        <v>4.5</v>
      </c>
      <c r="H46" s="450">
        <v>765</v>
      </c>
      <c r="I46" s="437">
        <v>16.2</v>
      </c>
      <c r="J46" s="450">
        <v>93</v>
      </c>
      <c r="K46" s="437">
        <v>16.8</v>
      </c>
      <c r="L46" s="450">
        <v>531</v>
      </c>
      <c r="M46" s="437">
        <v>15.6</v>
      </c>
      <c r="N46" s="450">
        <v>65</v>
      </c>
      <c r="O46" s="437">
        <f>ROUND(N46/$N$42*100,1)</f>
        <v>2.2000000000000002</v>
      </c>
    </row>
    <row r="47" spans="1:16" s="43" customFormat="1">
      <c r="A47" s="424"/>
      <c r="B47" s="448" t="s">
        <v>24</v>
      </c>
      <c r="C47" s="435" t="s">
        <v>18</v>
      </c>
      <c r="D47" s="450">
        <v>726</v>
      </c>
      <c r="E47" s="437">
        <v>8.9</v>
      </c>
      <c r="F47" s="450">
        <v>126</v>
      </c>
      <c r="G47" s="443">
        <v>3.6</v>
      </c>
      <c r="H47" s="450">
        <v>358</v>
      </c>
      <c r="I47" s="437">
        <v>7.6</v>
      </c>
      <c r="J47" s="450">
        <v>62</v>
      </c>
      <c r="K47" s="437">
        <v>11.2</v>
      </c>
      <c r="L47" s="450">
        <v>368</v>
      </c>
      <c r="M47" s="437">
        <v>10.8</v>
      </c>
      <c r="N47" s="450">
        <v>64</v>
      </c>
      <c r="O47" s="437">
        <f>ROUND(N47/$N$42*100,1)</f>
        <v>2.2000000000000002</v>
      </c>
    </row>
    <row r="48" spans="1:16" s="43" customFormat="1">
      <c r="A48" s="424"/>
      <c r="B48" s="448" t="s">
        <v>23</v>
      </c>
      <c r="C48" s="435" t="s">
        <v>18</v>
      </c>
      <c r="D48" s="450">
        <v>703</v>
      </c>
      <c r="E48" s="437">
        <v>8.6999999999999993</v>
      </c>
      <c r="F48" s="450">
        <v>172</v>
      </c>
      <c r="G48" s="443">
        <v>4.9000000000000004</v>
      </c>
      <c r="H48" s="450">
        <v>293</v>
      </c>
      <c r="I48" s="437">
        <v>6.2</v>
      </c>
      <c r="J48" s="450">
        <v>71</v>
      </c>
      <c r="K48" s="437">
        <v>12.8</v>
      </c>
      <c r="L48" s="450">
        <v>410</v>
      </c>
      <c r="M48" s="437">
        <v>12</v>
      </c>
      <c r="N48" s="450">
        <v>101</v>
      </c>
      <c r="O48" s="437">
        <f>ROUND(N48/$N$42*100,1)</f>
        <v>3.4</v>
      </c>
    </row>
    <row r="49" spans="1:15" s="43" customFormat="1" ht="6" customHeight="1">
      <c r="A49" s="424"/>
      <c r="B49" s="434"/>
      <c r="C49" s="435"/>
      <c r="D49" s="450"/>
      <c r="E49" s="437"/>
      <c r="F49" s="450"/>
      <c r="G49" s="443"/>
      <c r="H49" s="424"/>
      <c r="I49" s="437"/>
      <c r="J49" s="450"/>
      <c r="K49" s="437"/>
      <c r="L49" s="450"/>
      <c r="M49" s="437"/>
      <c r="N49" s="450"/>
      <c r="O49" s="437"/>
    </row>
    <row r="50" spans="1:15" s="43" customFormat="1">
      <c r="A50" s="424">
        <v>3</v>
      </c>
      <c r="B50" s="448" t="s">
        <v>22</v>
      </c>
      <c r="C50" s="435" t="s">
        <v>18</v>
      </c>
      <c r="D50" s="450">
        <v>615</v>
      </c>
      <c r="E50" s="437">
        <v>7.6</v>
      </c>
      <c r="F50" s="450">
        <v>235</v>
      </c>
      <c r="G50" s="443">
        <v>6.7</v>
      </c>
      <c r="H50" s="450">
        <v>197</v>
      </c>
      <c r="I50" s="437">
        <v>4.2</v>
      </c>
      <c r="J50" s="450">
        <v>74</v>
      </c>
      <c r="K50" s="437">
        <v>13.4</v>
      </c>
      <c r="L50" s="450">
        <v>418</v>
      </c>
      <c r="M50" s="437">
        <v>12.3</v>
      </c>
      <c r="N50" s="450">
        <v>161</v>
      </c>
      <c r="O50" s="437">
        <f>ROUND(N50/$N$42*100,1)</f>
        <v>5.4</v>
      </c>
    </row>
    <row r="51" spans="1:15" s="43" customFormat="1">
      <c r="A51" s="424"/>
      <c r="B51" s="448" t="s">
        <v>21</v>
      </c>
      <c r="C51" s="435" t="s">
        <v>18</v>
      </c>
      <c r="D51" s="450">
        <v>409</v>
      </c>
      <c r="E51" s="437">
        <v>5</v>
      </c>
      <c r="F51" s="450">
        <v>282</v>
      </c>
      <c r="G51" s="443">
        <v>8</v>
      </c>
      <c r="H51" s="450">
        <v>91</v>
      </c>
      <c r="I51" s="437">
        <v>1.9</v>
      </c>
      <c r="J51" s="450">
        <v>60</v>
      </c>
      <c r="K51" s="437">
        <v>10.8</v>
      </c>
      <c r="L51" s="450">
        <v>318</v>
      </c>
      <c r="M51" s="437">
        <v>9.3000000000000007</v>
      </c>
      <c r="N51" s="450">
        <v>222</v>
      </c>
      <c r="O51" s="437">
        <f>ROUND(N51/$N$42*100,1)</f>
        <v>7.5</v>
      </c>
    </row>
    <row r="52" spans="1:15" s="43" customFormat="1">
      <c r="A52" s="424"/>
      <c r="B52" s="448" t="s">
        <v>20</v>
      </c>
      <c r="C52" s="435" t="s">
        <v>18</v>
      </c>
      <c r="D52" s="450">
        <v>208</v>
      </c>
      <c r="E52" s="437">
        <v>2.6</v>
      </c>
      <c r="F52" s="450">
        <v>297</v>
      </c>
      <c r="G52" s="443">
        <v>8.4</v>
      </c>
      <c r="H52" s="450">
        <v>9</v>
      </c>
      <c r="I52" s="437">
        <v>0.2</v>
      </c>
      <c r="J52" s="450">
        <v>12</v>
      </c>
      <c r="K52" s="437">
        <v>2.2000000000000002</v>
      </c>
      <c r="L52" s="450">
        <v>199</v>
      </c>
      <c r="M52" s="437">
        <v>5.8</v>
      </c>
      <c r="N52" s="450">
        <v>285</v>
      </c>
      <c r="O52" s="437">
        <f>ROUND(N52/$N$42*100,1)</f>
        <v>9.6</v>
      </c>
    </row>
    <row r="53" spans="1:15" s="43" customFormat="1">
      <c r="A53" s="424"/>
      <c r="B53" s="448" t="s">
        <v>19</v>
      </c>
      <c r="C53" s="435" t="s">
        <v>18</v>
      </c>
      <c r="D53" s="450">
        <v>121</v>
      </c>
      <c r="E53" s="437">
        <v>1.5</v>
      </c>
      <c r="F53" s="450">
        <v>361</v>
      </c>
      <c r="G53" s="443">
        <v>10.3</v>
      </c>
      <c r="H53" s="450">
        <v>1</v>
      </c>
      <c r="I53" s="437">
        <v>0</v>
      </c>
      <c r="J53" s="450">
        <v>5</v>
      </c>
      <c r="K53" s="437">
        <v>0.9</v>
      </c>
      <c r="L53" s="450">
        <v>120</v>
      </c>
      <c r="M53" s="437">
        <v>3.5</v>
      </c>
      <c r="N53" s="450">
        <v>356</v>
      </c>
      <c r="O53" s="437">
        <f>ROUND(N53/$N$42*100,1)</f>
        <v>12</v>
      </c>
    </row>
    <row r="54" spans="1:15" s="43" customFormat="1">
      <c r="A54" s="424"/>
      <c r="B54" s="448" t="s">
        <v>17</v>
      </c>
      <c r="C54" s="435" t="s">
        <v>18</v>
      </c>
      <c r="D54" s="450">
        <v>45</v>
      </c>
      <c r="E54" s="437">
        <v>0.6</v>
      </c>
      <c r="F54" s="450">
        <v>312</v>
      </c>
      <c r="G54" s="443">
        <v>8.9</v>
      </c>
      <c r="H54" s="450">
        <v>0</v>
      </c>
      <c r="I54" s="437">
        <v>0</v>
      </c>
      <c r="J54" s="450">
        <v>0</v>
      </c>
      <c r="K54" s="437">
        <v>0</v>
      </c>
      <c r="L54" s="450">
        <v>45</v>
      </c>
      <c r="M54" s="437">
        <v>1.3</v>
      </c>
      <c r="N54" s="450">
        <v>312</v>
      </c>
      <c r="O54" s="437">
        <f>ROUND(N54/$N$42*100,1)</f>
        <v>10.5</v>
      </c>
    </row>
    <row r="55" spans="1:15" s="43" customFormat="1" ht="6" customHeight="1">
      <c r="A55" s="424"/>
      <c r="B55" s="434"/>
      <c r="C55" s="435"/>
      <c r="D55" s="450"/>
      <c r="E55" s="437"/>
      <c r="F55" s="450"/>
      <c r="G55" s="443"/>
      <c r="H55" s="450"/>
      <c r="I55" s="437"/>
      <c r="J55" s="450"/>
      <c r="K55" s="437"/>
      <c r="L55" s="450"/>
      <c r="M55" s="437"/>
      <c r="N55" s="450"/>
      <c r="O55" s="437"/>
    </row>
    <row r="56" spans="1:15" s="43" customFormat="1">
      <c r="A56" s="424"/>
      <c r="B56" s="448" t="s">
        <v>17</v>
      </c>
      <c r="C56" s="449" t="s">
        <v>16</v>
      </c>
      <c r="D56" s="450">
        <v>40</v>
      </c>
      <c r="E56" s="437">
        <v>0.5</v>
      </c>
      <c r="F56" s="450">
        <v>1339</v>
      </c>
      <c r="G56" s="443">
        <v>38.1</v>
      </c>
      <c r="H56" s="450">
        <v>0</v>
      </c>
      <c r="I56" s="437">
        <v>0</v>
      </c>
      <c r="J56" s="450">
        <v>0</v>
      </c>
      <c r="K56" s="437">
        <v>0</v>
      </c>
      <c r="L56" s="450">
        <v>40</v>
      </c>
      <c r="M56" s="437">
        <v>1.2</v>
      </c>
      <c r="N56" s="450">
        <v>1339</v>
      </c>
      <c r="O56" s="437">
        <f>ROUND(N56/$N$42*100,1)</f>
        <v>45.1</v>
      </c>
    </row>
    <row r="57" spans="1:15" s="6" customFormat="1" ht="6" customHeight="1" thickBot="1">
      <c r="A57" s="451"/>
      <c r="B57" s="452"/>
      <c r="C57" s="453"/>
      <c r="D57" s="454"/>
      <c r="E57" s="455"/>
      <c r="F57" s="456"/>
      <c r="G57" s="457"/>
      <c r="H57" s="454"/>
      <c r="I57" s="455"/>
      <c r="J57" s="456"/>
      <c r="K57" s="458"/>
      <c r="L57" s="459"/>
      <c r="M57" s="458"/>
      <c r="N57" s="454"/>
      <c r="O57" s="455"/>
    </row>
    <row r="58" spans="1:15" s="6" customFormat="1" ht="2.15" customHeight="1">
      <c r="A58" s="33"/>
      <c r="B58" s="33"/>
      <c r="C58" s="33"/>
      <c r="D58" s="33"/>
      <c r="E58" s="33"/>
      <c r="F58" s="33"/>
      <c r="G58" s="33"/>
      <c r="H58" s="33"/>
      <c r="I58" s="33"/>
      <c r="J58" s="33"/>
      <c r="K58" s="33"/>
      <c r="L58" s="33"/>
      <c r="M58" s="33"/>
      <c r="N58" s="33"/>
      <c r="O58" s="33"/>
    </row>
    <row r="59" spans="1:15" s="6" customFormat="1">
      <c r="A59" s="42" t="s">
        <v>15</v>
      </c>
      <c r="B59" s="33"/>
      <c r="C59" s="33"/>
      <c r="D59" s="33"/>
      <c r="E59" s="33"/>
      <c r="F59" s="33"/>
      <c r="G59" s="33"/>
      <c r="H59" s="33"/>
      <c r="I59" s="33"/>
      <c r="J59" s="33"/>
      <c r="K59" s="33"/>
      <c r="L59" s="33"/>
      <c r="M59" s="33"/>
      <c r="N59" s="33"/>
      <c r="O59" s="41"/>
    </row>
    <row r="60" spans="1:15">
      <c r="G60" s="40"/>
    </row>
  </sheetData>
  <mergeCells count="14">
    <mergeCell ref="B42:C42"/>
    <mergeCell ref="N5:O5"/>
    <mergeCell ref="B8:C8"/>
    <mergeCell ref="B25:C25"/>
    <mergeCell ref="A4:A6"/>
    <mergeCell ref="B4:C6"/>
    <mergeCell ref="D4:G4"/>
    <mergeCell ref="H4:K4"/>
    <mergeCell ref="L4:O4"/>
    <mergeCell ref="D5:E5"/>
    <mergeCell ref="F5:G5"/>
    <mergeCell ref="H5:I5"/>
    <mergeCell ref="J5:K5"/>
    <mergeCell ref="L5:M5"/>
  </mergeCells>
  <phoneticPr fontId="3"/>
  <pageMargins left="0.62992125984251968" right="0.59055118110236227" top="0.47244094488188981" bottom="0.39370078740157483" header="0.51181102362204722" footer="0.51181102362204722"/>
  <pageSetup paperSize="9" scale="86"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3CC8C-BE6D-497C-9DFF-A60B20B926B9}">
  <sheetPr>
    <pageSetUpPr fitToPage="1"/>
  </sheetPr>
  <dimension ref="A1:L62"/>
  <sheetViews>
    <sheetView showGridLines="0" zoomScaleNormal="100" zoomScaleSheetLayoutView="100" workbookViewId="0"/>
  </sheetViews>
  <sheetFormatPr defaultColWidth="9" defaultRowHeight="13"/>
  <cols>
    <col min="1" max="1" width="10.08203125" style="205" customWidth="1"/>
    <col min="2" max="4" width="7.58203125" style="205" customWidth="1"/>
    <col min="5" max="5" width="10.08203125" style="205" customWidth="1"/>
    <col min="6" max="8" width="7.58203125" style="205" customWidth="1"/>
    <col min="9" max="9" width="10.08203125" style="205" customWidth="1"/>
    <col min="10" max="12" width="7.58203125" style="205" customWidth="1"/>
    <col min="13" max="16384" width="9" style="205"/>
  </cols>
  <sheetData>
    <row r="1" spans="1:12">
      <c r="A1" s="89" t="s">
        <v>378</v>
      </c>
      <c r="B1" s="339"/>
      <c r="C1" s="347"/>
      <c r="D1" s="347"/>
      <c r="E1" s="89"/>
      <c r="F1" s="339"/>
      <c r="G1" s="33"/>
      <c r="H1" s="33"/>
      <c r="I1" s="89"/>
      <c r="J1" s="339"/>
      <c r="K1" s="33"/>
      <c r="L1" s="33"/>
    </row>
    <row r="2" spans="1:12">
      <c r="A2" s="89" t="s">
        <v>382</v>
      </c>
      <c r="B2" s="339"/>
      <c r="C2" s="347"/>
      <c r="D2" s="347"/>
      <c r="E2" s="89"/>
      <c r="F2" s="339"/>
      <c r="G2" s="33"/>
      <c r="H2" s="33"/>
      <c r="I2" s="89"/>
      <c r="J2" s="339"/>
      <c r="K2" s="33"/>
      <c r="L2" s="33"/>
    </row>
    <row r="3" spans="1:12">
      <c r="A3" s="89" t="s">
        <v>386</v>
      </c>
      <c r="B3" s="339"/>
      <c r="C3" s="347"/>
      <c r="D3" s="347"/>
      <c r="E3" s="89"/>
      <c r="G3" s="29"/>
      <c r="H3" s="33"/>
      <c r="I3" s="89"/>
      <c r="J3" s="339"/>
      <c r="K3" s="33"/>
      <c r="L3" s="33"/>
    </row>
    <row r="4" spans="1:12" ht="10.5" customHeight="1">
      <c r="A4" s="348"/>
      <c r="B4" s="338"/>
      <c r="C4" s="33"/>
      <c r="D4" s="33"/>
      <c r="E4" s="173"/>
      <c r="F4" s="208"/>
      <c r="G4" s="29"/>
      <c r="H4" s="33"/>
      <c r="I4" s="173"/>
      <c r="J4" s="338"/>
      <c r="K4" s="33"/>
      <c r="L4" s="33"/>
    </row>
    <row r="5" spans="1:12" s="208" customFormat="1" ht="9.75" customHeight="1">
      <c r="A5" s="173"/>
      <c r="B5" s="338"/>
      <c r="C5" s="33"/>
      <c r="D5" s="33"/>
      <c r="E5" s="173"/>
      <c r="F5" s="338"/>
      <c r="G5" s="33"/>
      <c r="H5" s="33"/>
      <c r="I5" s="173"/>
      <c r="J5" s="338"/>
      <c r="K5" s="33"/>
      <c r="L5" s="41" t="s">
        <v>380</v>
      </c>
    </row>
    <row r="6" spans="1:12" s="208" customFormat="1" ht="2.15" customHeight="1" thickBot="1">
      <c r="A6" s="173"/>
      <c r="B6" s="338"/>
      <c r="C6" s="33"/>
      <c r="D6" s="33"/>
      <c r="E6" s="173"/>
      <c r="F6" s="338"/>
      <c r="G6" s="33"/>
      <c r="H6" s="33"/>
      <c r="I6" s="173"/>
      <c r="J6" s="338"/>
      <c r="K6" s="33"/>
      <c r="L6" s="41"/>
    </row>
    <row r="7" spans="1:12" s="208" customFormat="1">
      <c r="A7" s="334" t="s">
        <v>375</v>
      </c>
      <c r="B7" s="336" t="s">
        <v>374</v>
      </c>
      <c r="C7" s="335" t="s">
        <v>78</v>
      </c>
      <c r="D7" s="334" t="s">
        <v>77</v>
      </c>
      <c r="E7" s="337" t="s">
        <v>375</v>
      </c>
      <c r="F7" s="336" t="s">
        <v>374</v>
      </c>
      <c r="G7" s="335" t="s">
        <v>78</v>
      </c>
      <c r="H7" s="334" t="s">
        <v>77</v>
      </c>
      <c r="I7" s="337" t="s">
        <v>375</v>
      </c>
      <c r="J7" s="336" t="s">
        <v>374</v>
      </c>
      <c r="K7" s="335" t="s">
        <v>78</v>
      </c>
      <c r="L7" s="334" t="s">
        <v>77</v>
      </c>
    </row>
    <row r="8" spans="1:12" s="208" customFormat="1">
      <c r="A8" s="33"/>
      <c r="B8" s="170"/>
      <c r="C8" s="346"/>
      <c r="D8" s="302"/>
      <c r="E8" s="332"/>
      <c r="F8" s="170"/>
      <c r="G8" s="346"/>
      <c r="H8" s="302"/>
      <c r="I8" s="332"/>
      <c r="J8" s="170"/>
      <c r="K8" s="346"/>
      <c r="L8" s="302"/>
    </row>
    <row r="9" spans="1:12" s="208" customFormat="1">
      <c r="A9" s="33" t="s">
        <v>373</v>
      </c>
      <c r="B9" s="103">
        <v>6741</v>
      </c>
      <c r="C9" s="315">
        <v>3483</v>
      </c>
      <c r="D9" s="92">
        <v>3258</v>
      </c>
      <c r="E9" s="333"/>
      <c r="F9" s="103"/>
      <c r="G9" s="315"/>
      <c r="H9" s="92"/>
      <c r="I9" s="333"/>
      <c r="J9" s="103"/>
      <c r="K9" s="315"/>
      <c r="L9" s="92"/>
    </row>
    <row r="10" spans="1:12" s="208" customFormat="1">
      <c r="A10" s="33"/>
      <c r="B10" s="170"/>
      <c r="C10" s="346"/>
      <c r="D10" s="302"/>
      <c r="E10" s="332"/>
      <c r="F10" s="170"/>
      <c r="G10" s="346"/>
      <c r="H10" s="302"/>
      <c r="I10" s="332"/>
      <c r="J10" s="170"/>
      <c r="K10" s="346"/>
      <c r="L10" s="302"/>
    </row>
    <row r="11" spans="1:12" s="208" customFormat="1">
      <c r="A11" s="33" t="s">
        <v>372</v>
      </c>
      <c r="B11" s="103">
        <v>284</v>
      </c>
      <c r="C11" s="315">
        <v>149</v>
      </c>
      <c r="D11" s="104">
        <v>135</v>
      </c>
      <c r="E11" s="332" t="s">
        <v>371</v>
      </c>
      <c r="F11" s="103">
        <v>664</v>
      </c>
      <c r="G11" s="315">
        <v>389</v>
      </c>
      <c r="H11" s="104">
        <v>275</v>
      </c>
      <c r="I11" s="332" t="s">
        <v>379</v>
      </c>
      <c r="J11" s="103">
        <v>274</v>
      </c>
      <c r="K11" s="315">
        <v>131</v>
      </c>
      <c r="L11" s="92">
        <v>143</v>
      </c>
    </row>
    <row r="12" spans="1:12" s="208" customFormat="1">
      <c r="A12" s="33">
        <v>0</v>
      </c>
      <c r="B12" s="103">
        <v>55</v>
      </c>
      <c r="C12" s="345">
        <v>26</v>
      </c>
      <c r="D12" s="344">
        <v>29</v>
      </c>
      <c r="E12" s="332">
        <v>35</v>
      </c>
      <c r="F12" s="103">
        <v>144</v>
      </c>
      <c r="G12" s="345">
        <v>86</v>
      </c>
      <c r="H12" s="344">
        <v>58</v>
      </c>
      <c r="I12" s="332">
        <v>70</v>
      </c>
      <c r="J12" s="103">
        <v>47</v>
      </c>
      <c r="K12" s="345">
        <v>25</v>
      </c>
      <c r="L12" s="344">
        <v>22</v>
      </c>
    </row>
    <row r="13" spans="1:12" s="208" customFormat="1">
      <c r="A13" s="33">
        <v>1</v>
      </c>
      <c r="B13" s="103">
        <v>77</v>
      </c>
      <c r="C13" s="345">
        <v>40</v>
      </c>
      <c r="D13" s="344">
        <v>37</v>
      </c>
      <c r="E13" s="332">
        <v>36</v>
      </c>
      <c r="F13" s="103">
        <v>135</v>
      </c>
      <c r="G13" s="345">
        <v>76</v>
      </c>
      <c r="H13" s="344">
        <v>59</v>
      </c>
      <c r="I13" s="332">
        <v>71</v>
      </c>
      <c r="J13" s="103">
        <v>50</v>
      </c>
      <c r="K13" s="345">
        <v>24</v>
      </c>
      <c r="L13" s="344">
        <v>26</v>
      </c>
    </row>
    <row r="14" spans="1:12" s="208" customFormat="1">
      <c r="A14" s="33">
        <v>2</v>
      </c>
      <c r="B14" s="103">
        <v>47</v>
      </c>
      <c r="C14" s="345">
        <v>26</v>
      </c>
      <c r="D14" s="344">
        <v>21</v>
      </c>
      <c r="E14" s="332">
        <v>37</v>
      </c>
      <c r="F14" s="103">
        <v>132</v>
      </c>
      <c r="G14" s="345">
        <v>88</v>
      </c>
      <c r="H14" s="344">
        <v>44</v>
      </c>
      <c r="I14" s="332">
        <v>72</v>
      </c>
      <c r="J14" s="103">
        <v>42</v>
      </c>
      <c r="K14" s="345">
        <v>18</v>
      </c>
      <c r="L14" s="344">
        <v>24</v>
      </c>
    </row>
    <row r="15" spans="1:12" s="208" customFormat="1">
      <c r="A15" s="33">
        <v>3</v>
      </c>
      <c r="B15" s="103">
        <v>52</v>
      </c>
      <c r="C15" s="345">
        <v>27</v>
      </c>
      <c r="D15" s="344">
        <v>25</v>
      </c>
      <c r="E15" s="332">
        <v>38</v>
      </c>
      <c r="F15" s="103">
        <v>133</v>
      </c>
      <c r="G15" s="345">
        <v>66</v>
      </c>
      <c r="H15" s="344">
        <v>67</v>
      </c>
      <c r="I15" s="332">
        <v>73</v>
      </c>
      <c r="J15" s="103">
        <v>67</v>
      </c>
      <c r="K15" s="345">
        <v>23</v>
      </c>
      <c r="L15" s="344">
        <v>44</v>
      </c>
    </row>
    <row r="16" spans="1:12" s="208" customFormat="1">
      <c r="A16" s="33">
        <v>4</v>
      </c>
      <c r="B16" s="103">
        <v>53</v>
      </c>
      <c r="C16" s="345">
        <v>30</v>
      </c>
      <c r="D16" s="344">
        <v>23</v>
      </c>
      <c r="E16" s="332">
        <v>39</v>
      </c>
      <c r="F16" s="103">
        <v>120</v>
      </c>
      <c r="G16" s="345">
        <v>73</v>
      </c>
      <c r="H16" s="344">
        <v>47</v>
      </c>
      <c r="I16" s="332">
        <v>74</v>
      </c>
      <c r="J16" s="103">
        <v>68</v>
      </c>
      <c r="K16" s="345">
        <v>41</v>
      </c>
      <c r="L16" s="344">
        <v>27</v>
      </c>
    </row>
    <row r="17" spans="1:12" s="208" customFormat="1">
      <c r="A17" s="33"/>
      <c r="B17" s="103"/>
      <c r="C17" s="315"/>
      <c r="D17" s="104"/>
      <c r="E17" s="332"/>
      <c r="F17" s="103"/>
      <c r="G17" s="315"/>
      <c r="H17" s="104"/>
      <c r="I17" s="332"/>
      <c r="J17" s="103"/>
      <c r="K17" s="315"/>
      <c r="L17" s="92"/>
    </row>
    <row r="18" spans="1:12" s="208" customFormat="1">
      <c r="A18" s="33" t="s">
        <v>369</v>
      </c>
      <c r="B18" s="103">
        <v>256</v>
      </c>
      <c r="C18" s="315">
        <v>130</v>
      </c>
      <c r="D18" s="104">
        <v>126</v>
      </c>
      <c r="E18" s="332" t="s">
        <v>368</v>
      </c>
      <c r="F18" s="103">
        <v>613</v>
      </c>
      <c r="G18" s="315">
        <v>340</v>
      </c>
      <c r="H18" s="104">
        <v>273</v>
      </c>
      <c r="I18" s="332" t="s">
        <v>367</v>
      </c>
      <c r="J18" s="103">
        <v>245</v>
      </c>
      <c r="K18" s="315">
        <v>103</v>
      </c>
      <c r="L18" s="92">
        <v>142</v>
      </c>
    </row>
    <row r="19" spans="1:12" s="208" customFormat="1">
      <c r="A19" s="33">
        <v>5</v>
      </c>
      <c r="B19" s="103">
        <v>51</v>
      </c>
      <c r="C19" s="345">
        <v>25</v>
      </c>
      <c r="D19" s="344">
        <v>26</v>
      </c>
      <c r="E19" s="332">
        <v>40</v>
      </c>
      <c r="F19" s="103">
        <v>123</v>
      </c>
      <c r="G19" s="345">
        <v>81</v>
      </c>
      <c r="H19" s="344">
        <v>42</v>
      </c>
      <c r="I19" s="332">
        <v>75</v>
      </c>
      <c r="J19" s="103">
        <v>54</v>
      </c>
      <c r="K19" s="345">
        <v>23</v>
      </c>
      <c r="L19" s="344">
        <v>31</v>
      </c>
    </row>
    <row r="20" spans="1:12" s="208" customFormat="1">
      <c r="A20" s="33">
        <v>6</v>
      </c>
      <c r="B20" s="103">
        <v>65</v>
      </c>
      <c r="C20" s="345">
        <v>38</v>
      </c>
      <c r="D20" s="344">
        <v>27</v>
      </c>
      <c r="E20" s="332">
        <v>41</v>
      </c>
      <c r="F20" s="103">
        <v>102</v>
      </c>
      <c r="G20" s="345">
        <v>55</v>
      </c>
      <c r="H20" s="344">
        <v>47</v>
      </c>
      <c r="I20" s="332">
        <v>76</v>
      </c>
      <c r="J20" s="103">
        <v>47</v>
      </c>
      <c r="K20" s="345">
        <v>21</v>
      </c>
      <c r="L20" s="344">
        <v>26</v>
      </c>
    </row>
    <row r="21" spans="1:12" s="208" customFormat="1">
      <c r="A21" s="33">
        <v>7</v>
      </c>
      <c r="B21" s="103">
        <v>47</v>
      </c>
      <c r="C21" s="345">
        <v>18</v>
      </c>
      <c r="D21" s="344">
        <v>29</v>
      </c>
      <c r="E21" s="332">
        <v>42</v>
      </c>
      <c r="F21" s="103">
        <v>125</v>
      </c>
      <c r="G21" s="345">
        <v>70</v>
      </c>
      <c r="H21" s="344">
        <v>55</v>
      </c>
      <c r="I21" s="332">
        <v>77</v>
      </c>
      <c r="J21" s="103">
        <v>36</v>
      </c>
      <c r="K21" s="345">
        <v>16</v>
      </c>
      <c r="L21" s="344">
        <v>20</v>
      </c>
    </row>
    <row r="22" spans="1:12" s="208" customFormat="1">
      <c r="A22" s="33">
        <v>8</v>
      </c>
      <c r="B22" s="103">
        <v>53</v>
      </c>
      <c r="C22" s="345">
        <v>26</v>
      </c>
      <c r="D22" s="344">
        <v>27</v>
      </c>
      <c r="E22" s="332">
        <v>43</v>
      </c>
      <c r="F22" s="103">
        <v>125</v>
      </c>
      <c r="G22" s="345">
        <v>68</v>
      </c>
      <c r="H22" s="344">
        <v>57</v>
      </c>
      <c r="I22" s="332">
        <v>78</v>
      </c>
      <c r="J22" s="103">
        <v>61</v>
      </c>
      <c r="K22" s="345">
        <v>25</v>
      </c>
      <c r="L22" s="344">
        <v>36</v>
      </c>
    </row>
    <row r="23" spans="1:12" s="208" customFormat="1">
      <c r="A23" s="33">
        <v>9</v>
      </c>
      <c r="B23" s="103">
        <v>40</v>
      </c>
      <c r="C23" s="345">
        <v>23</v>
      </c>
      <c r="D23" s="344">
        <v>17</v>
      </c>
      <c r="E23" s="332">
        <v>44</v>
      </c>
      <c r="F23" s="103">
        <v>138</v>
      </c>
      <c r="G23" s="345">
        <v>66</v>
      </c>
      <c r="H23" s="344">
        <v>72</v>
      </c>
      <c r="I23" s="332">
        <v>79</v>
      </c>
      <c r="J23" s="103">
        <v>47</v>
      </c>
      <c r="K23" s="345">
        <v>18</v>
      </c>
      <c r="L23" s="344">
        <v>29</v>
      </c>
    </row>
    <row r="24" spans="1:12" s="208" customFormat="1">
      <c r="A24" s="33"/>
      <c r="B24" s="103"/>
      <c r="C24" s="315"/>
      <c r="D24" s="104"/>
      <c r="E24" s="332"/>
      <c r="F24" s="103"/>
      <c r="G24" s="315"/>
      <c r="H24" s="104"/>
      <c r="I24" s="332"/>
      <c r="J24" s="103"/>
      <c r="K24" s="315"/>
      <c r="L24" s="92"/>
    </row>
    <row r="25" spans="1:12" s="208" customFormat="1">
      <c r="A25" s="33" t="s">
        <v>366</v>
      </c>
      <c r="B25" s="103">
        <v>192</v>
      </c>
      <c r="C25" s="315">
        <v>97</v>
      </c>
      <c r="D25" s="104">
        <v>95</v>
      </c>
      <c r="E25" s="332" t="s">
        <v>365</v>
      </c>
      <c r="F25" s="103">
        <v>566</v>
      </c>
      <c r="G25" s="315">
        <v>307</v>
      </c>
      <c r="H25" s="104">
        <v>259</v>
      </c>
      <c r="I25" s="332" t="s">
        <v>364</v>
      </c>
      <c r="J25" s="103">
        <v>220</v>
      </c>
      <c r="K25" s="315">
        <v>93</v>
      </c>
      <c r="L25" s="92">
        <v>127</v>
      </c>
    </row>
    <row r="26" spans="1:12" s="208" customFormat="1">
      <c r="A26" s="33">
        <v>10</v>
      </c>
      <c r="B26" s="103">
        <v>37</v>
      </c>
      <c r="C26" s="345">
        <v>18</v>
      </c>
      <c r="D26" s="344">
        <v>19</v>
      </c>
      <c r="E26" s="332">
        <v>45</v>
      </c>
      <c r="F26" s="103">
        <v>120</v>
      </c>
      <c r="G26" s="345">
        <v>67</v>
      </c>
      <c r="H26" s="344">
        <v>53</v>
      </c>
      <c r="I26" s="332">
        <v>80</v>
      </c>
      <c r="J26" s="103">
        <v>59</v>
      </c>
      <c r="K26" s="345">
        <v>25</v>
      </c>
      <c r="L26" s="344">
        <v>34</v>
      </c>
    </row>
    <row r="27" spans="1:12" s="208" customFormat="1">
      <c r="A27" s="33">
        <v>11</v>
      </c>
      <c r="B27" s="103">
        <v>37</v>
      </c>
      <c r="C27" s="345">
        <v>17</v>
      </c>
      <c r="D27" s="344">
        <v>20</v>
      </c>
      <c r="E27" s="332">
        <v>46</v>
      </c>
      <c r="F27" s="103">
        <v>126</v>
      </c>
      <c r="G27" s="345">
        <v>76</v>
      </c>
      <c r="H27" s="344">
        <v>50</v>
      </c>
      <c r="I27" s="332">
        <v>81</v>
      </c>
      <c r="J27" s="103">
        <v>50</v>
      </c>
      <c r="K27" s="345">
        <v>20</v>
      </c>
      <c r="L27" s="344">
        <v>30</v>
      </c>
    </row>
    <row r="28" spans="1:12" s="208" customFormat="1">
      <c r="A28" s="33">
        <v>12</v>
      </c>
      <c r="B28" s="103">
        <v>46</v>
      </c>
      <c r="C28" s="345">
        <v>23</v>
      </c>
      <c r="D28" s="344">
        <v>23</v>
      </c>
      <c r="E28" s="332">
        <v>47</v>
      </c>
      <c r="F28" s="103">
        <v>108</v>
      </c>
      <c r="G28" s="345">
        <v>58</v>
      </c>
      <c r="H28" s="344">
        <v>50</v>
      </c>
      <c r="I28" s="332">
        <v>82</v>
      </c>
      <c r="J28" s="103">
        <v>40</v>
      </c>
      <c r="K28" s="345">
        <v>18</v>
      </c>
      <c r="L28" s="344">
        <v>22</v>
      </c>
    </row>
    <row r="29" spans="1:12" s="208" customFormat="1">
      <c r="A29" s="33">
        <v>13</v>
      </c>
      <c r="B29" s="103">
        <v>36</v>
      </c>
      <c r="C29" s="345">
        <v>20</v>
      </c>
      <c r="D29" s="344">
        <v>16</v>
      </c>
      <c r="E29" s="332">
        <v>48</v>
      </c>
      <c r="F29" s="103">
        <v>106</v>
      </c>
      <c r="G29" s="345">
        <v>53</v>
      </c>
      <c r="H29" s="344">
        <v>53</v>
      </c>
      <c r="I29" s="332">
        <v>83</v>
      </c>
      <c r="J29" s="103">
        <v>35</v>
      </c>
      <c r="K29" s="345">
        <v>21</v>
      </c>
      <c r="L29" s="344">
        <v>14</v>
      </c>
    </row>
    <row r="30" spans="1:12" s="208" customFormat="1">
      <c r="A30" s="33">
        <v>14</v>
      </c>
      <c r="B30" s="103">
        <v>36</v>
      </c>
      <c r="C30" s="345">
        <v>19</v>
      </c>
      <c r="D30" s="344">
        <v>17</v>
      </c>
      <c r="E30" s="332">
        <v>49</v>
      </c>
      <c r="F30" s="103">
        <v>106</v>
      </c>
      <c r="G30" s="345">
        <v>53</v>
      </c>
      <c r="H30" s="344">
        <v>53</v>
      </c>
      <c r="I30" s="332">
        <v>84</v>
      </c>
      <c r="J30" s="103">
        <v>36</v>
      </c>
      <c r="K30" s="345">
        <v>9</v>
      </c>
      <c r="L30" s="344">
        <v>27</v>
      </c>
    </row>
    <row r="31" spans="1:12" s="208" customFormat="1">
      <c r="A31" s="33"/>
      <c r="B31" s="103"/>
      <c r="C31" s="315"/>
      <c r="D31" s="104"/>
      <c r="E31" s="332"/>
      <c r="F31" s="103"/>
      <c r="G31" s="315"/>
      <c r="H31" s="104"/>
      <c r="I31" s="332"/>
      <c r="J31" s="103"/>
      <c r="K31" s="315"/>
      <c r="L31" s="92"/>
    </row>
    <row r="32" spans="1:12" s="208" customFormat="1">
      <c r="A32" s="33" t="s">
        <v>363</v>
      </c>
      <c r="B32" s="103">
        <v>180</v>
      </c>
      <c r="C32" s="315">
        <v>89</v>
      </c>
      <c r="D32" s="104">
        <v>91</v>
      </c>
      <c r="E32" s="332" t="s">
        <v>362</v>
      </c>
      <c r="F32" s="103">
        <v>493</v>
      </c>
      <c r="G32" s="315">
        <v>253</v>
      </c>
      <c r="H32" s="104">
        <v>240</v>
      </c>
      <c r="I32" s="332" t="s">
        <v>361</v>
      </c>
      <c r="J32" s="103">
        <v>151</v>
      </c>
      <c r="K32" s="315">
        <v>47</v>
      </c>
      <c r="L32" s="92">
        <v>104</v>
      </c>
    </row>
    <row r="33" spans="1:12" s="208" customFormat="1">
      <c r="A33" s="33">
        <v>15</v>
      </c>
      <c r="B33" s="103">
        <v>40</v>
      </c>
      <c r="C33" s="345">
        <v>21</v>
      </c>
      <c r="D33" s="344">
        <v>19</v>
      </c>
      <c r="E33" s="332">
        <v>50</v>
      </c>
      <c r="F33" s="103">
        <v>116</v>
      </c>
      <c r="G33" s="345">
        <v>65</v>
      </c>
      <c r="H33" s="344">
        <v>51</v>
      </c>
      <c r="I33" s="332">
        <v>85</v>
      </c>
      <c r="J33" s="103">
        <v>38</v>
      </c>
      <c r="K33" s="345">
        <v>9</v>
      </c>
      <c r="L33" s="344">
        <v>29</v>
      </c>
    </row>
    <row r="34" spans="1:12" s="208" customFormat="1">
      <c r="A34" s="33">
        <v>16</v>
      </c>
      <c r="B34" s="103">
        <v>33</v>
      </c>
      <c r="C34" s="345">
        <v>17</v>
      </c>
      <c r="D34" s="344">
        <v>16</v>
      </c>
      <c r="E34" s="332">
        <v>51</v>
      </c>
      <c r="F34" s="103">
        <v>107</v>
      </c>
      <c r="G34" s="345">
        <v>54</v>
      </c>
      <c r="H34" s="344">
        <v>53</v>
      </c>
      <c r="I34" s="332">
        <v>86</v>
      </c>
      <c r="J34" s="103">
        <v>38</v>
      </c>
      <c r="K34" s="345">
        <v>12</v>
      </c>
      <c r="L34" s="344">
        <v>26</v>
      </c>
    </row>
    <row r="35" spans="1:12" s="208" customFormat="1">
      <c r="A35" s="33">
        <v>17</v>
      </c>
      <c r="B35" s="103">
        <v>29</v>
      </c>
      <c r="C35" s="345">
        <v>12</v>
      </c>
      <c r="D35" s="344">
        <v>17</v>
      </c>
      <c r="E35" s="332">
        <v>52</v>
      </c>
      <c r="F35" s="103">
        <v>88</v>
      </c>
      <c r="G35" s="345">
        <v>43</v>
      </c>
      <c r="H35" s="344">
        <v>45</v>
      </c>
      <c r="I35" s="332">
        <v>87</v>
      </c>
      <c r="J35" s="103">
        <v>22</v>
      </c>
      <c r="K35" s="345">
        <v>8</v>
      </c>
      <c r="L35" s="344">
        <v>14</v>
      </c>
    </row>
    <row r="36" spans="1:12" s="208" customFormat="1">
      <c r="A36" s="33">
        <v>18</v>
      </c>
      <c r="B36" s="103">
        <v>31</v>
      </c>
      <c r="C36" s="345">
        <v>15</v>
      </c>
      <c r="D36" s="344">
        <v>16</v>
      </c>
      <c r="E36" s="332">
        <v>53</v>
      </c>
      <c r="F36" s="103">
        <v>101</v>
      </c>
      <c r="G36" s="345">
        <v>47</v>
      </c>
      <c r="H36" s="344">
        <v>54</v>
      </c>
      <c r="I36" s="332">
        <v>88</v>
      </c>
      <c r="J36" s="103">
        <v>27</v>
      </c>
      <c r="K36" s="345">
        <v>9</v>
      </c>
      <c r="L36" s="344">
        <v>18</v>
      </c>
    </row>
    <row r="37" spans="1:12" s="208" customFormat="1">
      <c r="A37" s="33">
        <v>19</v>
      </c>
      <c r="B37" s="103">
        <v>47</v>
      </c>
      <c r="C37" s="345">
        <v>24</v>
      </c>
      <c r="D37" s="344">
        <v>23</v>
      </c>
      <c r="E37" s="332">
        <v>54</v>
      </c>
      <c r="F37" s="103">
        <v>81</v>
      </c>
      <c r="G37" s="345">
        <v>44</v>
      </c>
      <c r="H37" s="344">
        <v>37</v>
      </c>
      <c r="I37" s="332">
        <v>89</v>
      </c>
      <c r="J37" s="103">
        <v>26</v>
      </c>
      <c r="K37" s="345">
        <v>9</v>
      </c>
      <c r="L37" s="344">
        <v>17</v>
      </c>
    </row>
    <row r="38" spans="1:12" s="208" customFormat="1">
      <c r="A38" s="33"/>
      <c r="B38" s="103"/>
      <c r="C38" s="315"/>
      <c r="D38" s="104"/>
      <c r="E38" s="332"/>
      <c r="F38" s="103"/>
      <c r="G38" s="315"/>
      <c r="H38" s="104"/>
      <c r="I38" s="332"/>
      <c r="J38" s="103"/>
      <c r="K38" s="315"/>
      <c r="L38" s="92"/>
    </row>
    <row r="39" spans="1:12" s="208" customFormat="1">
      <c r="A39" s="33" t="s">
        <v>360</v>
      </c>
      <c r="B39" s="103">
        <v>325</v>
      </c>
      <c r="C39" s="315">
        <v>173</v>
      </c>
      <c r="D39" s="104">
        <v>152</v>
      </c>
      <c r="E39" s="332" t="s">
        <v>359</v>
      </c>
      <c r="F39" s="103">
        <v>381</v>
      </c>
      <c r="G39" s="315">
        <v>209</v>
      </c>
      <c r="H39" s="104">
        <v>172</v>
      </c>
      <c r="I39" s="332" t="s">
        <v>358</v>
      </c>
      <c r="J39" s="103">
        <v>74</v>
      </c>
      <c r="K39" s="315">
        <v>23</v>
      </c>
      <c r="L39" s="92">
        <v>51</v>
      </c>
    </row>
    <row r="40" spans="1:12" s="208" customFormat="1">
      <c r="A40" s="33">
        <v>20</v>
      </c>
      <c r="B40" s="103">
        <v>40</v>
      </c>
      <c r="C40" s="345">
        <v>19</v>
      </c>
      <c r="D40" s="344">
        <v>21</v>
      </c>
      <c r="E40" s="332">
        <v>55</v>
      </c>
      <c r="F40" s="103">
        <v>93</v>
      </c>
      <c r="G40" s="345">
        <v>50</v>
      </c>
      <c r="H40" s="344">
        <v>43</v>
      </c>
      <c r="I40" s="332">
        <v>90</v>
      </c>
      <c r="J40" s="103">
        <v>23</v>
      </c>
      <c r="K40" s="345">
        <v>2</v>
      </c>
      <c r="L40" s="344">
        <v>21</v>
      </c>
    </row>
    <row r="41" spans="1:12" s="208" customFormat="1">
      <c r="A41" s="33">
        <v>21</v>
      </c>
      <c r="B41" s="103">
        <v>50</v>
      </c>
      <c r="C41" s="345">
        <v>23</v>
      </c>
      <c r="D41" s="344">
        <v>27</v>
      </c>
      <c r="E41" s="332">
        <v>56</v>
      </c>
      <c r="F41" s="103">
        <v>74</v>
      </c>
      <c r="G41" s="345">
        <v>45</v>
      </c>
      <c r="H41" s="344">
        <v>29</v>
      </c>
      <c r="I41" s="332">
        <v>91</v>
      </c>
      <c r="J41" s="103">
        <v>14</v>
      </c>
      <c r="K41" s="345">
        <v>5</v>
      </c>
      <c r="L41" s="344">
        <v>9</v>
      </c>
    </row>
    <row r="42" spans="1:12" s="208" customFormat="1">
      <c r="A42" s="33">
        <v>22</v>
      </c>
      <c r="B42" s="103">
        <v>72</v>
      </c>
      <c r="C42" s="345">
        <v>32</v>
      </c>
      <c r="D42" s="344">
        <v>40</v>
      </c>
      <c r="E42" s="332">
        <v>57</v>
      </c>
      <c r="F42" s="103">
        <v>72</v>
      </c>
      <c r="G42" s="345">
        <v>37</v>
      </c>
      <c r="H42" s="344">
        <v>35</v>
      </c>
      <c r="I42" s="332">
        <v>92</v>
      </c>
      <c r="J42" s="103">
        <v>18</v>
      </c>
      <c r="K42" s="345">
        <v>9</v>
      </c>
      <c r="L42" s="344">
        <v>9</v>
      </c>
    </row>
    <row r="43" spans="1:12" s="208" customFormat="1">
      <c r="A43" s="33">
        <v>23</v>
      </c>
      <c r="B43" s="103">
        <v>76</v>
      </c>
      <c r="C43" s="345">
        <v>41</v>
      </c>
      <c r="D43" s="344">
        <v>35</v>
      </c>
      <c r="E43" s="332">
        <v>58</v>
      </c>
      <c r="F43" s="103">
        <v>70</v>
      </c>
      <c r="G43" s="345">
        <v>40</v>
      </c>
      <c r="H43" s="344">
        <v>30</v>
      </c>
      <c r="I43" s="332">
        <v>93</v>
      </c>
      <c r="J43" s="103">
        <v>10</v>
      </c>
      <c r="K43" s="345">
        <v>4</v>
      </c>
      <c r="L43" s="344">
        <v>6</v>
      </c>
    </row>
    <row r="44" spans="1:12" s="208" customFormat="1">
      <c r="A44" s="33">
        <v>24</v>
      </c>
      <c r="B44" s="103">
        <v>87</v>
      </c>
      <c r="C44" s="345">
        <v>58</v>
      </c>
      <c r="D44" s="344">
        <v>29</v>
      </c>
      <c r="E44" s="332">
        <v>59</v>
      </c>
      <c r="F44" s="103">
        <v>72</v>
      </c>
      <c r="G44" s="345">
        <v>37</v>
      </c>
      <c r="H44" s="344">
        <v>35</v>
      </c>
      <c r="I44" s="332">
        <v>94</v>
      </c>
      <c r="J44" s="103">
        <v>9</v>
      </c>
      <c r="K44" s="345">
        <v>3</v>
      </c>
      <c r="L44" s="344">
        <v>6</v>
      </c>
    </row>
    <row r="45" spans="1:12" s="208" customFormat="1">
      <c r="A45" s="33"/>
      <c r="B45" s="103"/>
      <c r="C45" s="315"/>
      <c r="D45" s="104"/>
      <c r="E45" s="332"/>
      <c r="F45" s="103"/>
      <c r="G45" s="315"/>
      <c r="H45" s="104"/>
      <c r="I45" s="332"/>
      <c r="J45" s="103"/>
      <c r="K45" s="315"/>
      <c r="L45" s="92"/>
    </row>
    <row r="46" spans="1:12" s="208" customFormat="1">
      <c r="A46" s="33" t="s">
        <v>357</v>
      </c>
      <c r="B46" s="103">
        <v>591</v>
      </c>
      <c r="C46" s="315">
        <v>312</v>
      </c>
      <c r="D46" s="104">
        <v>279</v>
      </c>
      <c r="E46" s="332" t="s">
        <v>356</v>
      </c>
      <c r="F46" s="103">
        <v>290</v>
      </c>
      <c r="G46" s="315">
        <v>142</v>
      </c>
      <c r="H46" s="104">
        <v>148</v>
      </c>
      <c r="I46" s="332" t="s">
        <v>355</v>
      </c>
      <c r="J46" s="103">
        <v>29</v>
      </c>
      <c r="K46" s="315">
        <v>5</v>
      </c>
      <c r="L46" s="92">
        <v>24</v>
      </c>
    </row>
    <row r="47" spans="1:12" s="208" customFormat="1">
      <c r="A47" s="33">
        <v>25</v>
      </c>
      <c r="B47" s="103">
        <v>83</v>
      </c>
      <c r="C47" s="345">
        <v>38</v>
      </c>
      <c r="D47" s="344">
        <v>45</v>
      </c>
      <c r="E47" s="332">
        <v>60</v>
      </c>
      <c r="F47" s="103">
        <v>67</v>
      </c>
      <c r="G47" s="345">
        <v>36</v>
      </c>
      <c r="H47" s="344">
        <v>31</v>
      </c>
      <c r="I47" s="332">
        <v>95</v>
      </c>
      <c r="J47" s="103">
        <v>11</v>
      </c>
      <c r="K47" s="345">
        <v>3</v>
      </c>
      <c r="L47" s="344">
        <v>8</v>
      </c>
    </row>
    <row r="48" spans="1:12" s="208" customFormat="1">
      <c r="A48" s="33">
        <v>26</v>
      </c>
      <c r="B48" s="103">
        <v>87</v>
      </c>
      <c r="C48" s="345">
        <v>50</v>
      </c>
      <c r="D48" s="344">
        <v>37</v>
      </c>
      <c r="E48" s="332">
        <v>61</v>
      </c>
      <c r="F48" s="103">
        <v>47</v>
      </c>
      <c r="G48" s="345">
        <v>17</v>
      </c>
      <c r="H48" s="344">
        <v>30</v>
      </c>
      <c r="I48" s="332">
        <v>96</v>
      </c>
      <c r="J48" s="103">
        <v>7</v>
      </c>
      <c r="K48" s="345">
        <v>1</v>
      </c>
      <c r="L48" s="344">
        <v>6</v>
      </c>
    </row>
    <row r="49" spans="1:12" s="208" customFormat="1">
      <c r="A49" s="33">
        <v>27</v>
      </c>
      <c r="B49" s="103">
        <v>119</v>
      </c>
      <c r="C49" s="345">
        <v>59</v>
      </c>
      <c r="D49" s="344">
        <v>60</v>
      </c>
      <c r="E49" s="332">
        <v>62</v>
      </c>
      <c r="F49" s="103">
        <v>62</v>
      </c>
      <c r="G49" s="345">
        <v>34</v>
      </c>
      <c r="H49" s="344">
        <v>28</v>
      </c>
      <c r="I49" s="332">
        <v>97</v>
      </c>
      <c r="J49" s="103">
        <v>8</v>
      </c>
      <c r="K49" s="345">
        <v>0</v>
      </c>
      <c r="L49" s="344">
        <v>8</v>
      </c>
    </row>
    <row r="50" spans="1:12" s="208" customFormat="1">
      <c r="A50" s="33">
        <v>28</v>
      </c>
      <c r="B50" s="103">
        <v>138</v>
      </c>
      <c r="C50" s="345">
        <v>71</v>
      </c>
      <c r="D50" s="344">
        <v>67</v>
      </c>
      <c r="E50" s="332">
        <v>63</v>
      </c>
      <c r="F50" s="103">
        <v>57</v>
      </c>
      <c r="G50" s="345">
        <v>28</v>
      </c>
      <c r="H50" s="344">
        <v>29</v>
      </c>
      <c r="I50" s="332">
        <v>98</v>
      </c>
      <c r="J50" s="103">
        <v>2</v>
      </c>
      <c r="K50" s="345">
        <v>0</v>
      </c>
      <c r="L50" s="344">
        <v>2</v>
      </c>
    </row>
    <row r="51" spans="1:12" s="208" customFormat="1">
      <c r="A51" s="33">
        <v>29</v>
      </c>
      <c r="B51" s="103">
        <v>164</v>
      </c>
      <c r="C51" s="345">
        <v>94</v>
      </c>
      <c r="D51" s="344">
        <v>70</v>
      </c>
      <c r="E51" s="332">
        <v>64</v>
      </c>
      <c r="F51" s="103">
        <v>57</v>
      </c>
      <c r="G51" s="345">
        <v>27</v>
      </c>
      <c r="H51" s="344">
        <v>30</v>
      </c>
      <c r="I51" s="332">
        <v>99</v>
      </c>
      <c r="J51" s="103">
        <v>1</v>
      </c>
      <c r="K51" s="345">
        <v>1</v>
      </c>
      <c r="L51" s="344">
        <v>0</v>
      </c>
    </row>
    <row r="52" spans="1:12" s="208" customFormat="1">
      <c r="A52" s="33"/>
      <c r="B52" s="103"/>
      <c r="C52" s="315"/>
      <c r="D52" s="104"/>
      <c r="E52" s="332"/>
      <c r="F52" s="103"/>
      <c r="G52" s="315"/>
      <c r="H52" s="104"/>
      <c r="I52" s="332"/>
      <c r="J52" s="103"/>
      <c r="K52" s="315"/>
      <c r="L52" s="92"/>
    </row>
    <row r="53" spans="1:12" s="208" customFormat="1">
      <c r="A53" s="33" t="s">
        <v>354</v>
      </c>
      <c r="B53" s="103">
        <v>681</v>
      </c>
      <c r="C53" s="315">
        <v>388</v>
      </c>
      <c r="D53" s="104">
        <v>293</v>
      </c>
      <c r="E53" s="332" t="s">
        <v>353</v>
      </c>
      <c r="F53" s="103">
        <v>228</v>
      </c>
      <c r="G53" s="315">
        <v>103</v>
      </c>
      <c r="H53" s="104">
        <v>125</v>
      </c>
      <c r="I53" s="332" t="s">
        <v>352</v>
      </c>
      <c r="J53" s="103">
        <v>4</v>
      </c>
      <c r="K53" s="315">
        <v>0</v>
      </c>
      <c r="L53" s="92">
        <v>4</v>
      </c>
    </row>
    <row r="54" spans="1:12" s="208" customFormat="1">
      <c r="A54" s="33">
        <v>30</v>
      </c>
      <c r="B54" s="103">
        <v>132</v>
      </c>
      <c r="C54" s="345">
        <v>64</v>
      </c>
      <c r="D54" s="344">
        <v>68</v>
      </c>
      <c r="E54" s="332">
        <v>65</v>
      </c>
      <c r="F54" s="103">
        <v>44</v>
      </c>
      <c r="G54" s="345">
        <v>20</v>
      </c>
      <c r="H54" s="344">
        <v>24</v>
      </c>
      <c r="I54" s="332">
        <v>100</v>
      </c>
      <c r="J54" s="103">
        <v>2</v>
      </c>
      <c r="K54" s="345">
        <v>0</v>
      </c>
      <c r="L54" s="344">
        <v>2</v>
      </c>
    </row>
    <row r="55" spans="1:12" s="208" customFormat="1">
      <c r="A55" s="33">
        <v>31</v>
      </c>
      <c r="B55" s="103">
        <v>145</v>
      </c>
      <c r="C55" s="345">
        <v>85</v>
      </c>
      <c r="D55" s="344">
        <v>60</v>
      </c>
      <c r="E55" s="332">
        <v>66</v>
      </c>
      <c r="F55" s="103">
        <v>49</v>
      </c>
      <c r="G55" s="345">
        <v>21</v>
      </c>
      <c r="H55" s="344">
        <v>28</v>
      </c>
      <c r="I55" s="332">
        <v>101</v>
      </c>
      <c r="J55" s="103">
        <v>1</v>
      </c>
      <c r="K55" s="345">
        <v>0</v>
      </c>
      <c r="L55" s="344">
        <v>1</v>
      </c>
    </row>
    <row r="56" spans="1:12" s="208" customFormat="1">
      <c r="A56" s="33">
        <v>32</v>
      </c>
      <c r="B56" s="103">
        <v>140</v>
      </c>
      <c r="C56" s="345">
        <v>81</v>
      </c>
      <c r="D56" s="344">
        <v>59</v>
      </c>
      <c r="E56" s="332">
        <v>67</v>
      </c>
      <c r="F56" s="103">
        <v>38</v>
      </c>
      <c r="G56" s="345">
        <v>15</v>
      </c>
      <c r="H56" s="344">
        <v>23</v>
      </c>
      <c r="I56" s="332">
        <v>102</v>
      </c>
      <c r="J56" s="103">
        <v>0</v>
      </c>
      <c r="K56" s="345">
        <v>0</v>
      </c>
      <c r="L56" s="344">
        <v>0</v>
      </c>
    </row>
    <row r="57" spans="1:12" s="208" customFormat="1">
      <c r="A57" s="33">
        <v>33</v>
      </c>
      <c r="B57" s="103">
        <v>126</v>
      </c>
      <c r="C57" s="345">
        <v>70</v>
      </c>
      <c r="D57" s="344">
        <v>56</v>
      </c>
      <c r="E57" s="332">
        <v>68</v>
      </c>
      <c r="F57" s="103">
        <v>46</v>
      </c>
      <c r="G57" s="345">
        <v>17</v>
      </c>
      <c r="H57" s="344">
        <v>29</v>
      </c>
      <c r="I57" s="332">
        <v>103</v>
      </c>
      <c r="J57" s="103">
        <v>0</v>
      </c>
      <c r="K57" s="345">
        <v>0</v>
      </c>
      <c r="L57" s="344">
        <v>0</v>
      </c>
    </row>
    <row r="58" spans="1:12" s="208" customFormat="1">
      <c r="A58" s="33">
        <v>34</v>
      </c>
      <c r="B58" s="103">
        <v>138</v>
      </c>
      <c r="C58" s="345">
        <v>88</v>
      </c>
      <c r="D58" s="344">
        <v>50</v>
      </c>
      <c r="E58" s="332">
        <v>69</v>
      </c>
      <c r="F58" s="103">
        <v>51</v>
      </c>
      <c r="G58" s="345">
        <v>30</v>
      </c>
      <c r="H58" s="344">
        <v>21</v>
      </c>
      <c r="I58" s="332" t="s">
        <v>351</v>
      </c>
      <c r="J58" s="103">
        <v>1</v>
      </c>
      <c r="K58" s="345">
        <v>0</v>
      </c>
      <c r="L58" s="344">
        <v>1</v>
      </c>
    </row>
    <row r="59" spans="1:12" s="208" customFormat="1" ht="13.5" customHeight="1" thickBot="1">
      <c r="A59" s="101"/>
      <c r="B59" s="310"/>
      <c r="C59" s="342"/>
      <c r="D59" s="341"/>
      <c r="E59" s="343"/>
      <c r="F59" s="309"/>
      <c r="G59" s="342"/>
      <c r="H59" s="341"/>
      <c r="I59" s="330"/>
      <c r="J59" s="310"/>
      <c r="K59" s="342"/>
      <c r="L59" s="341"/>
    </row>
    <row r="60" spans="1:12" s="208" customFormat="1" ht="2.15" customHeight="1">
      <c r="A60" s="33"/>
      <c r="B60" s="33"/>
      <c r="C60" s="302"/>
      <c r="D60" s="302"/>
      <c r="E60" s="33"/>
      <c r="F60" s="33"/>
      <c r="G60" s="302"/>
      <c r="H60" s="302"/>
      <c r="I60" s="33"/>
      <c r="J60" s="33"/>
      <c r="K60" s="302"/>
      <c r="L60" s="302"/>
    </row>
    <row r="61" spans="1:12" s="208" customFormat="1" ht="10.5" customHeight="1">
      <c r="A61" s="42" t="s">
        <v>350</v>
      </c>
      <c r="B61" s="33"/>
      <c r="C61" s="33"/>
      <c r="D61" s="33"/>
      <c r="E61" s="33"/>
      <c r="F61" s="33"/>
      <c r="G61" s="33"/>
      <c r="H61" s="33"/>
      <c r="I61" s="33"/>
      <c r="J61" s="33"/>
      <c r="K61" s="33"/>
      <c r="L61" s="33"/>
    </row>
    <row r="62" spans="1:12">
      <c r="A62" s="208"/>
      <c r="B62" s="208"/>
      <c r="C62" s="208"/>
      <c r="D62" s="208"/>
      <c r="E62" s="208"/>
      <c r="F62" s="208"/>
      <c r="G62" s="208"/>
      <c r="H62" s="208"/>
      <c r="I62" s="208"/>
      <c r="J62" s="208"/>
      <c r="K62" s="208"/>
      <c r="L62" s="208"/>
    </row>
  </sheetData>
  <phoneticPr fontId="3"/>
  <pageMargins left="0.75" right="0.75" top="1" bottom="1" header="0.51200000000000001" footer="0.51200000000000001"/>
  <pageSetup paperSize="9" scale="8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82AA-353E-40EC-B13F-37D5009C6576}">
  <sheetPr>
    <pageSetUpPr fitToPage="1"/>
  </sheetPr>
  <dimension ref="A1:L65"/>
  <sheetViews>
    <sheetView showGridLines="0" zoomScaleNormal="100" zoomScaleSheetLayoutView="100" workbookViewId="0"/>
  </sheetViews>
  <sheetFormatPr defaultColWidth="9" defaultRowHeight="13"/>
  <cols>
    <col min="1" max="1" width="10.08203125" style="205" customWidth="1"/>
    <col min="2" max="4" width="7.58203125" style="205" customWidth="1"/>
    <col min="5" max="5" width="10.08203125" style="205" customWidth="1"/>
    <col min="6" max="8" width="7.58203125" style="205" customWidth="1"/>
    <col min="9" max="9" width="10.08203125" style="205" customWidth="1"/>
    <col min="10" max="12" width="7.58203125" style="205" customWidth="1"/>
    <col min="13" max="16384" width="9" style="205"/>
  </cols>
  <sheetData>
    <row r="1" spans="1:12">
      <c r="A1" s="89" t="s">
        <v>378</v>
      </c>
      <c r="B1" s="339"/>
      <c r="C1" s="347"/>
      <c r="D1" s="347"/>
      <c r="E1" s="89"/>
      <c r="F1" s="339"/>
      <c r="G1" s="33"/>
      <c r="H1" s="33"/>
      <c r="I1" s="89"/>
      <c r="J1" s="339"/>
      <c r="K1" s="33"/>
      <c r="L1" s="33"/>
    </row>
    <row r="2" spans="1:12">
      <c r="A2" s="89" t="s">
        <v>382</v>
      </c>
      <c r="B2" s="339"/>
      <c r="C2" s="347"/>
      <c r="D2" s="347"/>
      <c r="E2" s="89"/>
      <c r="F2" s="339"/>
      <c r="G2" s="33"/>
      <c r="H2" s="33"/>
      <c r="I2" s="89"/>
      <c r="J2" s="339"/>
      <c r="K2" s="33"/>
      <c r="L2" s="33"/>
    </row>
    <row r="3" spans="1:12" ht="10.5" customHeight="1">
      <c r="A3" s="89" t="s">
        <v>387</v>
      </c>
      <c r="B3" s="339"/>
      <c r="C3" s="347"/>
      <c r="D3" s="347"/>
      <c r="E3" s="89"/>
      <c r="G3" s="29"/>
      <c r="H3" s="33"/>
      <c r="I3" s="89"/>
      <c r="J3" s="339"/>
      <c r="K3" s="33"/>
      <c r="L3" s="33"/>
    </row>
    <row r="4" spans="1:12" ht="10.5" customHeight="1">
      <c r="A4" s="348"/>
      <c r="B4" s="338"/>
      <c r="C4" s="33"/>
      <c r="D4" s="33"/>
      <c r="E4" s="173"/>
      <c r="F4" s="208"/>
      <c r="G4" s="29"/>
      <c r="H4" s="33"/>
      <c r="I4" s="173"/>
      <c r="J4" s="338"/>
      <c r="K4" s="33"/>
      <c r="L4" s="33"/>
    </row>
    <row r="5" spans="1:12" s="208" customFormat="1" ht="9.75" customHeight="1">
      <c r="A5" s="173"/>
      <c r="B5" s="338"/>
      <c r="C5" s="33"/>
      <c r="D5" s="33"/>
      <c r="E5" s="173"/>
      <c r="F5" s="338"/>
      <c r="G5" s="33"/>
      <c r="H5" s="33"/>
      <c r="I5" s="173"/>
      <c r="J5" s="338"/>
      <c r="K5" s="33"/>
      <c r="L5" s="41" t="s">
        <v>376</v>
      </c>
    </row>
    <row r="6" spans="1:12" s="208" customFormat="1" ht="2.15" customHeight="1" thickBot="1">
      <c r="A6" s="173"/>
      <c r="B6" s="338"/>
      <c r="C6" s="33"/>
      <c r="D6" s="33"/>
      <c r="E6" s="173"/>
      <c r="F6" s="338"/>
      <c r="G6" s="33"/>
      <c r="H6" s="33"/>
      <c r="I6" s="173"/>
      <c r="J6" s="338"/>
      <c r="K6" s="33"/>
      <c r="L6" s="41"/>
    </row>
    <row r="7" spans="1:12" s="208" customFormat="1">
      <c r="A7" s="334" t="s">
        <v>375</v>
      </c>
      <c r="B7" s="336" t="s">
        <v>374</v>
      </c>
      <c r="C7" s="335" t="s">
        <v>78</v>
      </c>
      <c r="D7" s="334" t="s">
        <v>77</v>
      </c>
      <c r="E7" s="337" t="s">
        <v>375</v>
      </c>
      <c r="F7" s="336" t="s">
        <v>374</v>
      </c>
      <c r="G7" s="335" t="s">
        <v>78</v>
      </c>
      <c r="H7" s="334" t="s">
        <v>77</v>
      </c>
      <c r="I7" s="337" t="s">
        <v>375</v>
      </c>
      <c r="J7" s="336" t="s">
        <v>374</v>
      </c>
      <c r="K7" s="335" t="s">
        <v>78</v>
      </c>
      <c r="L7" s="334" t="s">
        <v>77</v>
      </c>
    </row>
    <row r="8" spans="1:12" s="208" customFormat="1">
      <c r="A8" s="33"/>
      <c r="B8" s="170"/>
      <c r="C8" s="346"/>
      <c r="D8" s="302"/>
      <c r="E8" s="332"/>
      <c r="F8" s="170"/>
      <c r="G8" s="346"/>
      <c r="H8" s="302"/>
      <c r="I8" s="332"/>
      <c r="J8" s="170"/>
      <c r="K8" s="346"/>
      <c r="L8" s="302"/>
    </row>
    <row r="9" spans="1:12" s="208" customFormat="1">
      <c r="A9" s="33" t="s">
        <v>373</v>
      </c>
      <c r="B9" s="103">
        <v>13395</v>
      </c>
      <c r="C9" s="315">
        <v>7264</v>
      </c>
      <c r="D9" s="92">
        <v>6131</v>
      </c>
      <c r="E9" s="333"/>
      <c r="F9" s="103"/>
      <c r="G9" s="315"/>
      <c r="H9" s="92"/>
      <c r="I9" s="333"/>
      <c r="J9" s="103"/>
      <c r="K9" s="315"/>
      <c r="L9" s="92"/>
    </row>
    <row r="10" spans="1:12" s="208" customFormat="1">
      <c r="A10" s="33"/>
      <c r="B10" s="170"/>
      <c r="C10" s="346"/>
      <c r="D10" s="302"/>
      <c r="E10" s="332"/>
      <c r="F10" s="170"/>
      <c r="G10" s="346"/>
      <c r="H10" s="302"/>
      <c r="I10" s="332"/>
      <c r="J10" s="170"/>
      <c r="K10" s="346"/>
      <c r="L10" s="302"/>
    </row>
    <row r="11" spans="1:12" s="208" customFormat="1">
      <c r="A11" s="33" t="s">
        <v>372</v>
      </c>
      <c r="B11" s="103">
        <v>573</v>
      </c>
      <c r="C11" s="315">
        <v>277</v>
      </c>
      <c r="D11" s="104">
        <v>296</v>
      </c>
      <c r="E11" s="332" t="s">
        <v>371</v>
      </c>
      <c r="F11" s="103">
        <v>1513</v>
      </c>
      <c r="G11" s="315">
        <v>854</v>
      </c>
      <c r="H11" s="104">
        <v>659</v>
      </c>
      <c r="I11" s="332" t="s">
        <v>379</v>
      </c>
      <c r="J11" s="103">
        <v>390</v>
      </c>
      <c r="K11" s="315">
        <v>176</v>
      </c>
      <c r="L11" s="92">
        <v>214</v>
      </c>
    </row>
    <row r="12" spans="1:12" s="208" customFormat="1">
      <c r="A12" s="33">
        <v>0</v>
      </c>
      <c r="B12" s="103">
        <v>121</v>
      </c>
      <c r="C12" s="345">
        <v>55</v>
      </c>
      <c r="D12" s="344">
        <v>66</v>
      </c>
      <c r="E12" s="332">
        <v>35</v>
      </c>
      <c r="F12" s="103">
        <v>331</v>
      </c>
      <c r="G12" s="345">
        <v>199</v>
      </c>
      <c r="H12" s="344">
        <v>132</v>
      </c>
      <c r="I12" s="332">
        <v>70</v>
      </c>
      <c r="J12" s="103">
        <v>67</v>
      </c>
      <c r="K12" s="345">
        <v>32</v>
      </c>
      <c r="L12" s="344">
        <v>35</v>
      </c>
    </row>
    <row r="13" spans="1:12" s="208" customFormat="1">
      <c r="A13" s="33">
        <v>1</v>
      </c>
      <c r="B13" s="103">
        <v>124</v>
      </c>
      <c r="C13" s="345">
        <v>64</v>
      </c>
      <c r="D13" s="344">
        <v>60</v>
      </c>
      <c r="E13" s="332">
        <v>36</v>
      </c>
      <c r="F13" s="103">
        <v>277</v>
      </c>
      <c r="G13" s="345">
        <v>149</v>
      </c>
      <c r="H13" s="344">
        <v>128</v>
      </c>
      <c r="I13" s="332">
        <v>71</v>
      </c>
      <c r="J13" s="103">
        <v>59</v>
      </c>
      <c r="K13" s="345">
        <v>28</v>
      </c>
      <c r="L13" s="344">
        <v>31</v>
      </c>
    </row>
    <row r="14" spans="1:12" s="208" customFormat="1">
      <c r="A14" s="33">
        <v>2</v>
      </c>
      <c r="B14" s="103">
        <v>112</v>
      </c>
      <c r="C14" s="345">
        <v>55</v>
      </c>
      <c r="D14" s="344">
        <v>57</v>
      </c>
      <c r="E14" s="332">
        <v>37</v>
      </c>
      <c r="F14" s="103">
        <v>301</v>
      </c>
      <c r="G14" s="345">
        <v>166</v>
      </c>
      <c r="H14" s="344">
        <v>135</v>
      </c>
      <c r="I14" s="332">
        <v>72</v>
      </c>
      <c r="J14" s="103">
        <v>73</v>
      </c>
      <c r="K14" s="345">
        <v>36</v>
      </c>
      <c r="L14" s="344">
        <v>37</v>
      </c>
    </row>
    <row r="15" spans="1:12" s="208" customFormat="1">
      <c r="A15" s="33">
        <v>3</v>
      </c>
      <c r="B15" s="103">
        <v>109</v>
      </c>
      <c r="C15" s="345">
        <v>53</v>
      </c>
      <c r="D15" s="344">
        <v>56</v>
      </c>
      <c r="E15" s="332">
        <v>38</v>
      </c>
      <c r="F15" s="103">
        <v>315</v>
      </c>
      <c r="G15" s="345">
        <v>183</v>
      </c>
      <c r="H15" s="344">
        <v>132</v>
      </c>
      <c r="I15" s="332">
        <v>73</v>
      </c>
      <c r="J15" s="103">
        <v>100</v>
      </c>
      <c r="K15" s="345">
        <v>33</v>
      </c>
      <c r="L15" s="344">
        <v>67</v>
      </c>
    </row>
    <row r="16" spans="1:12" s="208" customFormat="1">
      <c r="A16" s="33">
        <v>4</v>
      </c>
      <c r="B16" s="103">
        <v>107</v>
      </c>
      <c r="C16" s="345">
        <v>50</v>
      </c>
      <c r="D16" s="344">
        <v>57</v>
      </c>
      <c r="E16" s="332">
        <v>39</v>
      </c>
      <c r="F16" s="103">
        <v>289</v>
      </c>
      <c r="G16" s="345">
        <v>157</v>
      </c>
      <c r="H16" s="344">
        <v>132</v>
      </c>
      <c r="I16" s="332">
        <v>74</v>
      </c>
      <c r="J16" s="103">
        <v>91</v>
      </c>
      <c r="K16" s="345">
        <v>47</v>
      </c>
      <c r="L16" s="344">
        <v>44</v>
      </c>
    </row>
    <row r="17" spans="1:12" s="208" customFormat="1">
      <c r="A17" s="33"/>
      <c r="B17" s="103"/>
      <c r="C17" s="315"/>
      <c r="D17" s="104"/>
      <c r="E17" s="332"/>
      <c r="F17" s="103"/>
      <c r="G17" s="315"/>
      <c r="H17" s="104"/>
      <c r="I17" s="332"/>
      <c r="J17" s="103"/>
      <c r="K17" s="315"/>
      <c r="L17" s="92"/>
    </row>
    <row r="18" spans="1:12" s="208" customFormat="1">
      <c r="A18" s="33" t="s">
        <v>369</v>
      </c>
      <c r="B18" s="103">
        <v>531</v>
      </c>
      <c r="C18" s="315">
        <v>281</v>
      </c>
      <c r="D18" s="104">
        <v>250</v>
      </c>
      <c r="E18" s="332" t="s">
        <v>368</v>
      </c>
      <c r="F18" s="103">
        <v>1394</v>
      </c>
      <c r="G18" s="315">
        <v>844</v>
      </c>
      <c r="H18" s="104">
        <v>550</v>
      </c>
      <c r="I18" s="332" t="s">
        <v>367</v>
      </c>
      <c r="J18" s="103">
        <v>366</v>
      </c>
      <c r="K18" s="315">
        <v>181</v>
      </c>
      <c r="L18" s="92">
        <v>185</v>
      </c>
    </row>
    <row r="19" spans="1:12" s="208" customFormat="1">
      <c r="A19" s="33">
        <v>5</v>
      </c>
      <c r="B19" s="103">
        <v>105</v>
      </c>
      <c r="C19" s="345">
        <v>52</v>
      </c>
      <c r="D19" s="344">
        <v>53</v>
      </c>
      <c r="E19" s="332">
        <v>40</v>
      </c>
      <c r="F19" s="103">
        <v>284</v>
      </c>
      <c r="G19" s="345">
        <v>179</v>
      </c>
      <c r="H19" s="344">
        <v>105</v>
      </c>
      <c r="I19" s="332">
        <v>75</v>
      </c>
      <c r="J19" s="103">
        <v>89</v>
      </c>
      <c r="K19" s="345">
        <v>46</v>
      </c>
      <c r="L19" s="344">
        <v>43</v>
      </c>
    </row>
    <row r="20" spans="1:12" s="208" customFormat="1">
      <c r="A20" s="33">
        <v>6</v>
      </c>
      <c r="B20" s="103">
        <v>106</v>
      </c>
      <c r="C20" s="345">
        <v>60</v>
      </c>
      <c r="D20" s="344">
        <v>46</v>
      </c>
      <c r="E20" s="332">
        <v>41</v>
      </c>
      <c r="F20" s="103">
        <v>305</v>
      </c>
      <c r="G20" s="345">
        <v>185</v>
      </c>
      <c r="H20" s="344">
        <v>120</v>
      </c>
      <c r="I20" s="332">
        <v>76</v>
      </c>
      <c r="J20" s="103">
        <v>80</v>
      </c>
      <c r="K20" s="345">
        <v>37</v>
      </c>
      <c r="L20" s="344">
        <v>43</v>
      </c>
    </row>
    <row r="21" spans="1:12" s="208" customFormat="1">
      <c r="A21" s="33">
        <v>7</v>
      </c>
      <c r="B21" s="103">
        <v>116</v>
      </c>
      <c r="C21" s="345">
        <v>60</v>
      </c>
      <c r="D21" s="344">
        <v>56</v>
      </c>
      <c r="E21" s="332">
        <v>42</v>
      </c>
      <c r="F21" s="103">
        <v>301</v>
      </c>
      <c r="G21" s="345">
        <v>185</v>
      </c>
      <c r="H21" s="344">
        <v>116</v>
      </c>
      <c r="I21" s="332">
        <v>77</v>
      </c>
      <c r="J21" s="103">
        <v>62</v>
      </c>
      <c r="K21" s="345">
        <v>29</v>
      </c>
      <c r="L21" s="344">
        <v>33</v>
      </c>
    </row>
    <row r="22" spans="1:12" s="208" customFormat="1">
      <c r="A22" s="33">
        <v>8</v>
      </c>
      <c r="B22" s="103">
        <v>107</v>
      </c>
      <c r="C22" s="345">
        <v>54</v>
      </c>
      <c r="D22" s="344">
        <v>53</v>
      </c>
      <c r="E22" s="332">
        <v>43</v>
      </c>
      <c r="F22" s="103">
        <v>236</v>
      </c>
      <c r="G22" s="345">
        <v>135</v>
      </c>
      <c r="H22" s="344">
        <v>101</v>
      </c>
      <c r="I22" s="332">
        <v>78</v>
      </c>
      <c r="J22" s="103">
        <v>67</v>
      </c>
      <c r="K22" s="345">
        <v>35</v>
      </c>
      <c r="L22" s="344">
        <v>32</v>
      </c>
    </row>
    <row r="23" spans="1:12" s="208" customFormat="1">
      <c r="A23" s="33">
        <v>9</v>
      </c>
      <c r="B23" s="103">
        <v>97</v>
      </c>
      <c r="C23" s="345">
        <v>55</v>
      </c>
      <c r="D23" s="344">
        <v>42</v>
      </c>
      <c r="E23" s="332">
        <v>44</v>
      </c>
      <c r="F23" s="103">
        <v>268</v>
      </c>
      <c r="G23" s="345">
        <v>160</v>
      </c>
      <c r="H23" s="344">
        <v>108</v>
      </c>
      <c r="I23" s="332">
        <v>79</v>
      </c>
      <c r="J23" s="103">
        <v>68</v>
      </c>
      <c r="K23" s="345">
        <v>34</v>
      </c>
      <c r="L23" s="344">
        <v>34</v>
      </c>
    </row>
    <row r="24" spans="1:12" s="208" customFormat="1">
      <c r="A24" s="33"/>
      <c r="B24" s="103"/>
      <c r="C24" s="315"/>
      <c r="D24" s="104"/>
      <c r="E24" s="332"/>
      <c r="F24" s="103"/>
      <c r="G24" s="315"/>
      <c r="H24" s="104"/>
      <c r="I24" s="332"/>
      <c r="J24" s="103"/>
      <c r="K24" s="315"/>
      <c r="L24" s="92"/>
    </row>
    <row r="25" spans="1:12" s="208" customFormat="1">
      <c r="A25" s="33" t="s">
        <v>366</v>
      </c>
      <c r="B25" s="103">
        <v>348</v>
      </c>
      <c r="C25" s="315">
        <v>176</v>
      </c>
      <c r="D25" s="104">
        <v>172</v>
      </c>
      <c r="E25" s="332" t="s">
        <v>365</v>
      </c>
      <c r="F25" s="103">
        <v>1211</v>
      </c>
      <c r="G25" s="315">
        <v>662</v>
      </c>
      <c r="H25" s="104">
        <v>549</v>
      </c>
      <c r="I25" s="332" t="s">
        <v>364</v>
      </c>
      <c r="J25" s="103">
        <v>278</v>
      </c>
      <c r="K25" s="315">
        <v>104</v>
      </c>
      <c r="L25" s="92">
        <v>174</v>
      </c>
    </row>
    <row r="26" spans="1:12" s="208" customFormat="1">
      <c r="A26" s="33">
        <v>10</v>
      </c>
      <c r="B26" s="103">
        <v>89</v>
      </c>
      <c r="C26" s="345">
        <v>47</v>
      </c>
      <c r="D26" s="344">
        <v>42</v>
      </c>
      <c r="E26" s="332">
        <v>45</v>
      </c>
      <c r="F26" s="103">
        <v>267</v>
      </c>
      <c r="G26" s="345">
        <v>148</v>
      </c>
      <c r="H26" s="344">
        <v>119</v>
      </c>
      <c r="I26" s="332">
        <v>80</v>
      </c>
      <c r="J26" s="103">
        <v>67</v>
      </c>
      <c r="K26" s="345">
        <v>25</v>
      </c>
      <c r="L26" s="344">
        <v>42</v>
      </c>
    </row>
    <row r="27" spans="1:12" s="208" customFormat="1">
      <c r="A27" s="33">
        <v>11</v>
      </c>
      <c r="B27" s="103">
        <v>67</v>
      </c>
      <c r="C27" s="345">
        <v>35</v>
      </c>
      <c r="D27" s="344">
        <v>32</v>
      </c>
      <c r="E27" s="332">
        <v>46</v>
      </c>
      <c r="F27" s="103">
        <v>245</v>
      </c>
      <c r="G27" s="345">
        <v>128</v>
      </c>
      <c r="H27" s="344">
        <v>117</v>
      </c>
      <c r="I27" s="332">
        <v>81</v>
      </c>
      <c r="J27" s="103">
        <v>63</v>
      </c>
      <c r="K27" s="345">
        <v>20</v>
      </c>
      <c r="L27" s="344">
        <v>43</v>
      </c>
    </row>
    <row r="28" spans="1:12" s="208" customFormat="1">
      <c r="A28" s="33">
        <v>12</v>
      </c>
      <c r="B28" s="103">
        <v>64</v>
      </c>
      <c r="C28" s="345">
        <v>23</v>
      </c>
      <c r="D28" s="344">
        <v>41</v>
      </c>
      <c r="E28" s="332">
        <v>47</v>
      </c>
      <c r="F28" s="103">
        <v>231</v>
      </c>
      <c r="G28" s="345">
        <v>130</v>
      </c>
      <c r="H28" s="344">
        <v>101</v>
      </c>
      <c r="I28" s="332">
        <v>82</v>
      </c>
      <c r="J28" s="103">
        <v>57</v>
      </c>
      <c r="K28" s="345">
        <v>19</v>
      </c>
      <c r="L28" s="344">
        <v>38</v>
      </c>
    </row>
    <row r="29" spans="1:12" s="208" customFormat="1">
      <c r="A29" s="33">
        <v>13</v>
      </c>
      <c r="B29" s="103">
        <v>61</v>
      </c>
      <c r="C29" s="345">
        <v>27</v>
      </c>
      <c r="D29" s="344">
        <v>34</v>
      </c>
      <c r="E29" s="332">
        <v>48</v>
      </c>
      <c r="F29" s="103">
        <v>259</v>
      </c>
      <c r="G29" s="345">
        <v>149</v>
      </c>
      <c r="H29" s="344">
        <v>110</v>
      </c>
      <c r="I29" s="332">
        <v>83</v>
      </c>
      <c r="J29" s="103">
        <v>54</v>
      </c>
      <c r="K29" s="345">
        <v>26</v>
      </c>
      <c r="L29" s="344">
        <v>28</v>
      </c>
    </row>
    <row r="30" spans="1:12" s="208" customFormat="1">
      <c r="A30" s="33">
        <v>14</v>
      </c>
      <c r="B30" s="103">
        <v>67</v>
      </c>
      <c r="C30" s="345">
        <v>44</v>
      </c>
      <c r="D30" s="344">
        <v>23</v>
      </c>
      <c r="E30" s="332">
        <v>49</v>
      </c>
      <c r="F30" s="103">
        <v>209</v>
      </c>
      <c r="G30" s="345">
        <v>107</v>
      </c>
      <c r="H30" s="344">
        <v>102</v>
      </c>
      <c r="I30" s="332">
        <v>84</v>
      </c>
      <c r="J30" s="103">
        <v>37</v>
      </c>
      <c r="K30" s="345">
        <v>14</v>
      </c>
      <c r="L30" s="344">
        <v>23</v>
      </c>
    </row>
    <row r="31" spans="1:12" s="208" customFormat="1">
      <c r="A31" s="33"/>
      <c r="B31" s="103"/>
      <c r="C31" s="315"/>
      <c r="D31" s="104"/>
      <c r="E31" s="332"/>
      <c r="F31" s="103"/>
      <c r="G31" s="315"/>
      <c r="H31" s="104"/>
      <c r="I31" s="332"/>
      <c r="J31" s="103"/>
      <c r="K31" s="315"/>
      <c r="L31" s="92"/>
    </row>
    <row r="32" spans="1:12" s="208" customFormat="1">
      <c r="A32" s="33" t="s">
        <v>363</v>
      </c>
      <c r="B32" s="103">
        <v>318</v>
      </c>
      <c r="C32" s="315">
        <v>169</v>
      </c>
      <c r="D32" s="104">
        <v>149</v>
      </c>
      <c r="E32" s="332" t="s">
        <v>362</v>
      </c>
      <c r="F32" s="103">
        <v>916</v>
      </c>
      <c r="G32" s="315">
        <v>511</v>
      </c>
      <c r="H32" s="104">
        <v>405</v>
      </c>
      <c r="I32" s="332" t="s">
        <v>361</v>
      </c>
      <c r="J32" s="103">
        <v>202</v>
      </c>
      <c r="K32" s="315">
        <v>80</v>
      </c>
      <c r="L32" s="92">
        <v>122</v>
      </c>
    </row>
    <row r="33" spans="1:12" s="208" customFormat="1">
      <c r="A33" s="33">
        <v>15</v>
      </c>
      <c r="B33" s="103">
        <v>67</v>
      </c>
      <c r="C33" s="345">
        <v>38</v>
      </c>
      <c r="D33" s="344">
        <v>29</v>
      </c>
      <c r="E33" s="332">
        <v>50</v>
      </c>
      <c r="F33" s="103">
        <v>220</v>
      </c>
      <c r="G33" s="345">
        <v>111</v>
      </c>
      <c r="H33" s="344">
        <v>109</v>
      </c>
      <c r="I33" s="332">
        <v>85</v>
      </c>
      <c r="J33" s="103">
        <v>57</v>
      </c>
      <c r="K33" s="345">
        <v>24</v>
      </c>
      <c r="L33" s="344">
        <v>33</v>
      </c>
    </row>
    <row r="34" spans="1:12" s="208" customFormat="1">
      <c r="A34" s="33">
        <v>16</v>
      </c>
      <c r="B34" s="103">
        <v>66</v>
      </c>
      <c r="C34" s="345">
        <v>26</v>
      </c>
      <c r="D34" s="344">
        <v>40</v>
      </c>
      <c r="E34" s="332">
        <v>51</v>
      </c>
      <c r="F34" s="103">
        <v>204</v>
      </c>
      <c r="G34" s="345">
        <v>123</v>
      </c>
      <c r="H34" s="344">
        <v>81</v>
      </c>
      <c r="I34" s="332">
        <v>86</v>
      </c>
      <c r="J34" s="103">
        <v>45</v>
      </c>
      <c r="K34" s="345">
        <v>16</v>
      </c>
      <c r="L34" s="344">
        <v>29</v>
      </c>
    </row>
    <row r="35" spans="1:12" s="208" customFormat="1">
      <c r="A35" s="33">
        <v>17</v>
      </c>
      <c r="B35" s="103">
        <v>58</v>
      </c>
      <c r="C35" s="345">
        <v>31</v>
      </c>
      <c r="D35" s="344">
        <v>27</v>
      </c>
      <c r="E35" s="332">
        <v>52</v>
      </c>
      <c r="F35" s="103">
        <v>163</v>
      </c>
      <c r="G35" s="345">
        <v>90</v>
      </c>
      <c r="H35" s="344">
        <v>73</v>
      </c>
      <c r="I35" s="332">
        <v>87</v>
      </c>
      <c r="J35" s="103">
        <v>33</v>
      </c>
      <c r="K35" s="345">
        <v>13</v>
      </c>
      <c r="L35" s="344">
        <v>20</v>
      </c>
    </row>
    <row r="36" spans="1:12" s="208" customFormat="1">
      <c r="A36" s="33">
        <v>18</v>
      </c>
      <c r="B36" s="103">
        <v>63</v>
      </c>
      <c r="C36" s="345">
        <v>35</v>
      </c>
      <c r="D36" s="344">
        <v>28</v>
      </c>
      <c r="E36" s="332">
        <v>53</v>
      </c>
      <c r="F36" s="103">
        <v>182</v>
      </c>
      <c r="G36" s="345">
        <v>108</v>
      </c>
      <c r="H36" s="344">
        <v>74</v>
      </c>
      <c r="I36" s="332">
        <v>88</v>
      </c>
      <c r="J36" s="103">
        <v>32</v>
      </c>
      <c r="K36" s="345">
        <v>12</v>
      </c>
      <c r="L36" s="344">
        <v>20</v>
      </c>
    </row>
    <row r="37" spans="1:12" s="208" customFormat="1">
      <c r="A37" s="33">
        <v>19</v>
      </c>
      <c r="B37" s="103">
        <v>64</v>
      </c>
      <c r="C37" s="345">
        <v>39</v>
      </c>
      <c r="D37" s="344">
        <v>25</v>
      </c>
      <c r="E37" s="332">
        <v>54</v>
      </c>
      <c r="F37" s="103">
        <v>147</v>
      </c>
      <c r="G37" s="345">
        <v>79</v>
      </c>
      <c r="H37" s="344">
        <v>68</v>
      </c>
      <c r="I37" s="332">
        <v>89</v>
      </c>
      <c r="J37" s="103">
        <v>35</v>
      </c>
      <c r="K37" s="345">
        <v>15</v>
      </c>
      <c r="L37" s="344">
        <v>20</v>
      </c>
    </row>
    <row r="38" spans="1:12" s="208" customFormat="1">
      <c r="A38" s="33"/>
      <c r="B38" s="103"/>
      <c r="C38" s="315"/>
      <c r="D38" s="104"/>
      <c r="E38" s="332"/>
      <c r="F38" s="103"/>
      <c r="G38" s="315"/>
      <c r="H38" s="104"/>
      <c r="I38" s="332"/>
      <c r="J38" s="103"/>
      <c r="K38" s="315"/>
      <c r="L38" s="92"/>
    </row>
    <row r="39" spans="1:12" s="208" customFormat="1">
      <c r="A39" s="33" t="s">
        <v>360</v>
      </c>
      <c r="B39" s="103">
        <v>673</v>
      </c>
      <c r="C39" s="315">
        <v>344</v>
      </c>
      <c r="D39" s="104">
        <v>329</v>
      </c>
      <c r="E39" s="332" t="s">
        <v>359</v>
      </c>
      <c r="F39" s="103">
        <v>585</v>
      </c>
      <c r="G39" s="315">
        <v>324</v>
      </c>
      <c r="H39" s="104">
        <v>261</v>
      </c>
      <c r="I39" s="332" t="s">
        <v>358</v>
      </c>
      <c r="J39" s="103">
        <v>97</v>
      </c>
      <c r="K39" s="315">
        <v>21</v>
      </c>
      <c r="L39" s="92">
        <v>76</v>
      </c>
    </row>
    <row r="40" spans="1:12" s="208" customFormat="1">
      <c r="A40" s="33">
        <v>20</v>
      </c>
      <c r="B40" s="103">
        <v>80</v>
      </c>
      <c r="C40" s="345">
        <v>43</v>
      </c>
      <c r="D40" s="344">
        <v>37</v>
      </c>
      <c r="E40" s="332">
        <v>55</v>
      </c>
      <c r="F40" s="103">
        <v>151</v>
      </c>
      <c r="G40" s="345">
        <v>87</v>
      </c>
      <c r="H40" s="344">
        <v>64</v>
      </c>
      <c r="I40" s="332">
        <v>90</v>
      </c>
      <c r="J40" s="103">
        <v>19</v>
      </c>
      <c r="K40" s="345">
        <v>6</v>
      </c>
      <c r="L40" s="344">
        <v>13</v>
      </c>
    </row>
    <row r="41" spans="1:12" s="208" customFormat="1">
      <c r="A41" s="33">
        <v>21</v>
      </c>
      <c r="B41" s="103">
        <v>94</v>
      </c>
      <c r="C41" s="345">
        <v>41</v>
      </c>
      <c r="D41" s="344">
        <v>53</v>
      </c>
      <c r="E41" s="332">
        <v>56</v>
      </c>
      <c r="F41" s="103">
        <v>100</v>
      </c>
      <c r="G41" s="345">
        <v>55</v>
      </c>
      <c r="H41" s="344">
        <v>45</v>
      </c>
      <c r="I41" s="332">
        <v>91</v>
      </c>
      <c r="J41" s="103">
        <v>28</v>
      </c>
      <c r="K41" s="345">
        <v>5</v>
      </c>
      <c r="L41" s="344">
        <v>23</v>
      </c>
    </row>
    <row r="42" spans="1:12" s="208" customFormat="1">
      <c r="A42" s="33">
        <v>22</v>
      </c>
      <c r="B42" s="103">
        <v>131</v>
      </c>
      <c r="C42" s="345">
        <v>68</v>
      </c>
      <c r="D42" s="344">
        <v>63</v>
      </c>
      <c r="E42" s="332">
        <v>57</v>
      </c>
      <c r="F42" s="103">
        <v>141</v>
      </c>
      <c r="G42" s="345">
        <v>83</v>
      </c>
      <c r="H42" s="344">
        <v>58</v>
      </c>
      <c r="I42" s="332">
        <v>92</v>
      </c>
      <c r="J42" s="103">
        <v>19</v>
      </c>
      <c r="K42" s="345">
        <v>5</v>
      </c>
      <c r="L42" s="344">
        <v>14</v>
      </c>
    </row>
    <row r="43" spans="1:12" s="208" customFormat="1">
      <c r="A43" s="33">
        <v>23</v>
      </c>
      <c r="B43" s="103">
        <v>167</v>
      </c>
      <c r="C43" s="345">
        <v>80</v>
      </c>
      <c r="D43" s="344">
        <v>87</v>
      </c>
      <c r="E43" s="332">
        <v>58</v>
      </c>
      <c r="F43" s="103">
        <v>106</v>
      </c>
      <c r="G43" s="345">
        <v>51</v>
      </c>
      <c r="H43" s="344">
        <v>55</v>
      </c>
      <c r="I43" s="332">
        <v>93</v>
      </c>
      <c r="J43" s="103">
        <v>19</v>
      </c>
      <c r="K43" s="345">
        <v>3</v>
      </c>
      <c r="L43" s="344">
        <v>16</v>
      </c>
    </row>
    <row r="44" spans="1:12" s="208" customFormat="1">
      <c r="A44" s="33">
        <v>24</v>
      </c>
      <c r="B44" s="103">
        <v>201</v>
      </c>
      <c r="C44" s="345">
        <v>112</v>
      </c>
      <c r="D44" s="344">
        <v>89</v>
      </c>
      <c r="E44" s="332">
        <v>59</v>
      </c>
      <c r="F44" s="103">
        <v>87</v>
      </c>
      <c r="G44" s="345">
        <v>48</v>
      </c>
      <c r="H44" s="344">
        <v>39</v>
      </c>
      <c r="I44" s="332">
        <v>94</v>
      </c>
      <c r="J44" s="103">
        <v>12</v>
      </c>
      <c r="K44" s="345">
        <v>2</v>
      </c>
      <c r="L44" s="344">
        <v>10</v>
      </c>
    </row>
    <row r="45" spans="1:12" s="208" customFormat="1">
      <c r="A45" s="33"/>
      <c r="B45" s="103"/>
      <c r="C45" s="315"/>
      <c r="D45" s="104"/>
      <c r="E45" s="332"/>
      <c r="F45" s="103"/>
      <c r="G45" s="315"/>
      <c r="H45" s="104"/>
      <c r="I45" s="332"/>
      <c r="J45" s="103"/>
      <c r="K45" s="315"/>
      <c r="L45" s="92"/>
    </row>
    <row r="46" spans="1:12" s="208" customFormat="1">
      <c r="A46" s="33" t="s">
        <v>357</v>
      </c>
      <c r="B46" s="103">
        <v>1692</v>
      </c>
      <c r="C46" s="315">
        <v>949</v>
      </c>
      <c r="D46" s="104">
        <v>743</v>
      </c>
      <c r="E46" s="332" t="s">
        <v>356</v>
      </c>
      <c r="F46" s="103">
        <v>409</v>
      </c>
      <c r="G46" s="315">
        <v>220</v>
      </c>
      <c r="H46" s="104">
        <v>189</v>
      </c>
      <c r="I46" s="332" t="s">
        <v>355</v>
      </c>
      <c r="J46" s="103">
        <v>31</v>
      </c>
      <c r="K46" s="315">
        <v>3</v>
      </c>
      <c r="L46" s="92">
        <v>28</v>
      </c>
    </row>
    <row r="47" spans="1:12" s="208" customFormat="1">
      <c r="A47" s="33">
        <v>25</v>
      </c>
      <c r="B47" s="103">
        <v>291</v>
      </c>
      <c r="C47" s="345">
        <v>162</v>
      </c>
      <c r="D47" s="344">
        <v>129</v>
      </c>
      <c r="E47" s="332">
        <v>60</v>
      </c>
      <c r="F47" s="103">
        <v>105</v>
      </c>
      <c r="G47" s="345">
        <v>57</v>
      </c>
      <c r="H47" s="344">
        <v>48</v>
      </c>
      <c r="I47" s="332">
        <v>95</v>
      </c>
      <c r="J47" s="103">
        <v>10</v>
      </c>
      <c r="K47" s="345">
        <v>1</v>
      </c>
      <c r="L47" s="344">
        <v>9</v>
      </c>
    </row>
    <row r="48" spans="1:12" s="208" customFormat="1">
      <c r="A48" s="33">
        <v>26</v>
      </c>
      <c r="B48" s="103">
        <v>328</v>
      </c>
      <c r="C48" s="345">
        <v>193</v>
      </c>
      <c r="D48" s="344">
        <v>135</v>
      </c>
      <c r="E48" s="332">
        <v>61</v>
      </c>
      <c r="F48" s="103">
        <v>75</v>
      </c>
      <c r="G48" s="345">
        <v>37</v>
      </c>
      <c r="H48" s="344">
        <v>38</v>
      </c>
      <c r="I48" s="332">
        <v>96</v>
      </c>
      <c r="J48" s="103">
        <v>8</v>
      </c>
      <c r="K48" s="345">
        <v>0</v>
      </c>
      <c r="L48" s="344">
        <v>8</v>
      </c>
    </row>
    <row r="49" spans="1:12" s="208" customFormat="1">
      <c r="A49" s="33">
        <v>27</v>
      </c>
      <c r="B49" s="103">
        <v>362</v>
      </c>
      <c r="C49" s="345">
        <v>202</v>
      </c>
      <c r="D49" s="344">
        <v>160</v>
      </c>
      <c r="E49" s="332">
        <v>62</v>
      </c>
      <c r="F49" s="103">
        <v>97</v>
      </c>
      <c r="G49" s="345">
        <v>55</v>
      </c>
      <c r="H49" s="344">
        <v>42</v>
      </c>
      <c r="I49" s="332">
        <v>97</v>
      </c>
      <c r="J49" s="103">
        <v>6</v>
      </c>
      <c r="K49" s="345">
        <v>2</v>
      </c>
      <c r="L49" s="344">
        <v>4</v>
      </c>
    </row>
    <row r="50" spans="1:12" s="208" customFormat="1">
      <c r="A50" s="33">
        <v>28</v>
      </c>
      <c r="B50" s="103">
        <v>353</v>
      </c>
      <c r="C50" s="345">
        <v>207</v>
      </c>
      <c r="D50" s="344">
        <v>146</v>
      </c>
      <c r="E50" s="332">
        <v>63</v>
      </c>
      <c r="F50" s="103">
        <v>52</v>
      </c>
      <c r="G50" s="345">
        <v>27</v>
      </c>
      <c r="H50" s="344">
        <v>25</v>
      </c>
      <c r="I50" s="332">
        <v>98</v>
      </c>
      <c r="J50" s="103">
        <v>5</v>
      </c>
      <c r="K50" s="345">
        <v>0</v>
      </c>
      <c r="L50" s="344">
        <v>5</v>
      </c>
    </row>
    <row r="51" spans="1:12" s="208" customFormat="1">
      <c r="A51" s="33">
        <v>29</v>
      </c>
      <c r="B51" s="103">
        <v>358</v>
      </c>
      <c r="C51" s="345">
        <v>185</v>
      </c>
      <c r="D51" s="344">
        <v>173</v>
      </c>
      <c r="E51" s="332">
        <v>64</v>
      </c>
      <c r="F51" s="103">
        <v>80</v>
      </c>
      <c r="G51" s="345">
        <v>44</v>
      </c>
      <c r="H51" s="344">
        <v>36</v>
      </c>
      <c r="I51" s="332">
        <v>99</v>
      </c>
      <c r="J51" s="103">
        <v>2</v>
      </c>
      <c r="K51" s="345">
        <v>0</v>
      </c>
      <c r="L51" s="344">
        <v>2</v>
      </c>
    </row>
    <row r="52" spans="1:12" s="208" customFormat="1">
      <c r="A52" s="33"/>
      <c r="B52" s="103"/>
      <c r="C52" s="315"/>
      <c r="D52" s="104"/>
      <c r="E52" s="332"/>
      <c r="F52" s="103"/>
      <c r="G52" s="315"/>
      <c r="H52" s="104"/>
      <c r="I52" s="332"/>
      <c r="J52" s="103"/>
      <c r="K52" s="315"/>
      <c r="L52" s="92"/>
    </row>
    <row r="53" spans="1:12" s="208" customFormat="1">
      <c r="A53" s="33" t="s">
        <v>354</v>
      </c>
      <c r="B53" s="103">
        <v>1554</v>
      </c>
      <c r="C53" s="315">
        <v>915</v>
      </c>
      <c r="D53" s="104">
        <v>639</v>
      </c>
      <c r="E53" s="332" t="s">
        <v>353</v>
      </c>
      <c r="F53" s="103">
        <v>310</v>
      </c>
      <c r="G53" s="315">
        <v>173</v>
      </c>
      <c r="H53" s="104">
        <v>137</v>
      </c>
      <c r="I53" s="332" t="s">
        <v>352</v>
      </c>
      <c r="J53" s="103">
        <v>4</v>
      </c>
      <c r="K53" s="315">
        <v>0</v>
      </c>
      <c r="L53" s="92">
        <v>4</v>
      </c>
    </row>
    <row r="54" spans="1:12" s="208" customFormat="1">
      <c r="A54" s="33">
        <v>30</v>
      </c>
      <c r="B54" s="103">
        <v>294</v>
      </c>
      <c r="C54" s="345">
        <v>173</v>
      </c>
      <c r="D54" s="344">
        <v>121</v>
      </c>
      <c r="E54" s="332">
        <v>65</v>
      </c>
      <c r="F54" s="103">
        <v>53</v>
      </c>
      <c r="G54" s="345">
        <v>29</v>
      </c>
      <c r="H54" s="344">
        <v>24</v>
      </c>
      <c r="I54" s="332">
        <v>100</v>
      </c>
      <c r="J54" s="103">
        <v>2</v>
      </c>
      <c r="K54" s="345">
        <v>0</v>
      </c>
      <c r="L54" s="344">
        <v>2</v>
      </c>
    </row>
    <row r="55" spans="1:12" s="208" customFormat="1">
      <c r="A55" s="33">
        <v>31</v>
      </c>
      <c r="B55" s="103">
        <v>309</v>
      </c>
      <c r="C55" s="345">
        <v>191</v>
      </c>
      <c r="D55" s="344">
        <v>118</v>
      </c>
      <c r="E55" s="332">
        <v>66</v>
      </c>
      <c r="F55" s="103">
        <v>63</v>
      </c>
      <c r="G55" s="345">
        <v>34</v>
      </c>
      <c r="H55" s="344">
        <v>29</v>
      </c>
      <c r="I55" s="332">
        <v>101</v>
      </c>
      <c r="J55" s="103">
        <v>1</v>
      </c>
      <c r="K55" s="345">
        <v>0</v>
      </c>
      <c r="L55" s="344">
        <v>1</v>
      </c>
    </row>
    <row r="56" spans="1:12" s="208" customFormat="1">
      <c r="A56" s="33">
        <v>32</v>
      </c>
      <c r="B56" s="103">
        <v>326</v>
      </c>
      <c r="C56" s="345">
        <v>179</v>
      </c>
      <c r="D56" s="344">
        <v>147</v>
      </c>
      <c r="E56" s="332">
        <v>67</v>
      </c>
      <c r="F56" s="103">
        <v>71</v>
      </c>
      <c r="G56" s="345">
        <v>45</v>
      </c>
      <c r="H56" s="344">
        <v>26</v>
      </c>
      <c r="I56" s="332">
        <v>102</v>
      </c>
      <c r="J56" s="103">
        <v>0</v>
      </c>
      <c r="K56" s="345">
        <v>0</v>
      </c>
      <c r="L56" s="344">
        <v>0</v>
      </c>
    </row>
    <row r="57" spans="1:12" s="208" customFormat="1">
      <c r="A57" s="33">
        <v>33</v>
      </c>
      <c r="B57" s="103">
        <v>314</v>
      </c>
      <c r="C57" s="345">
        <v>184</v>
      </c>
      <c r="D57" s="344">
        <v>130</v>
      </c>
      <c r="E57" s="332">
        <v>68</v>
      </c>
      <c r="F57" s="103">
        <v>63</v>
      </c>
      <c r="G57" s="345">
        <v>34</v>
      </c>
      <c r="H57" s="344">
        <v>29</v>
      </c>
      <c r="I57" s="332">
        <v>103</v>
      </c>
      <c r="J57" s="103">
        <v>0</v>
      </c>
      <c r="K57" s="345">
        <v>0</v>
      </c>
      <c r="L57" s="344">
        <v>0</v>
      </c>
    </row>
    <row r="58" spans="1:12" s="208" customFormat="1">
      <c r="A58" s="33">
        <v>34</v>
      </c>
      <c r="B58" s="103">
        <v>311</v>
      </c>
      <c r="C58" s="345">
        <v>188</v>
      </c>
      <c r="D58" s="344">
        <v>123</v>
      </c>
      <c r="E58" s="332">
        <v>69</v>
      </c>
      <c r="F58" s="103">
        <v>60</v>
      </c>
      <c r="G58" s="345">
        <v>31</v>
      </c>
      <c r="H58" s="344">
        <v>29</v>
      </c>
      <c r="I58" s="332" t="s">
        <v>351</v>
      </c>
      <c r="J58" s="103">
        <v>1</v>
      </c>
      <c r="K58" s="345">
        <v>0</v>
      </c>
      <c r="L58" s="344">
        <v>1</v>
      </c>
    </row>
    <row r="59" spans="1:12" s="208" customFormat="1" ht="13.5" customHeight="1" thickBot="1">
      <c r="A59" s="101"/>
      <c r="B59" s="310"/>
      <c r="C59" s="342"/>
      <c r="D59" s="341"/>
      <c r="E59" s="343"/>
      <c r="F59" s="309"/>
      <c r="G59" s="342"/>
      <c r="H59" s="341"/>
      <c r="I59" s="330"/>
      <c r="J59" s="310"/>
      <c r="K59" s="342"/>
      <c r="L59" s="341"/>
    </row>
    <row r="60" spans="1:12" s="208" customFormat="1" ht="2.15" customHeight="1">
      <c r="A60" s="33"/>
      <c r="B60" s="33"/>
      <c r="C60" s="302"/>
      <c r="D60" s="302"/>
      <c r="E60" s="33"/>
      <c r="F60" s="33"/>
      <c r="G60" s="302"/>
      <c r="H60" s="302"/>
      <c r="I60" s="33"/>
      <c r="J60" s="33"/>
      <c r="K60" s="302"/>
      <c r="L60" s="302"/>
    </row>
    <row r="61" spans="1:12" s="208" customFormat="1">
      <c r="A61" s="42" t="s">
        <v>350</v>
      </c>
      <c r="B61" s="33"/>
      <c r="C61" s="33"/>
      <c r="D61" s="33"/>
      <c r="E61" s="33"/>
      <c r="F61" s="33"/>
      <c r="G61" s="33"/>
      <c r="H61" s="33"/>
      <c r="I61" s="33"/>
      <c r="J61" s="33"/>
      <c r="K61" s="33"/>
      <c r="L61" s="33"/>
    </row>
    <row r="62" spans="1:12">
      <c r="A62" s="208"/>
      <c r="B62" s="208"/>
      <c r="C62" s="208"/>
      <c r="D62" s="208"/>
      <c r="E62" s="208"/>
      <c r="F62" s="208"/>
      <c r="G62" s="208"/>
      <c r="H62" s="208"/>
      <c r="I62" s="208"/>
      <c r="J62" s="208"/>
      <c r="K62" s="208"/>
      <c r="L62" s="208"/>
    </row>
    <row r="63" spans="1:12">
      <c r="A63" s="208"/>
      <c r="B63" s="208"/>
      <c r="C63" s="208"/>
      <c r="D63" s="208"/>
      <c r="E63" s="208"/>
      <c r="F63" s="208"/>
      <c r="G63" s="208"/>
      <c r="H63" s="208"/>
      <c r="I63" s="208"/>
      <c r="J63" s="208"/>
      <c r="K63" s="208"/>
      <c r="L63" s="208"/>
    </row>
    <row r="64" spans="1:12">
      <c r="A64" s="208"/>
      <c r="B64" s="208"/>
      <c r="C64" s="208"/>
      <c r="D64" s="208"/>
      <c r="E64" s="208"/>
      <c r="F64" s="208"/>
      <c r="G64" s="208"/>
      <c r="H64" s="208"/>
      <c r="I64" s="208"/>
      <c r="J64" s="208"/>
      <c r="K64" s="208"/>
      <c r="L64" s="208"/>
    </row>
    <row r="65" spans="1:12">
      <c r="A65" s="208"/>
      <c r="B65" s="208"/>
      <c r="C65" s="208"/>
      <c r="D65" s="208"/>
      <c r="E65" s="208"/>
      <c r="F65" s="208"/>
      <c r="G65" s="208"/>
      <c r="H65" s="208"/>
      <c r="I65" s="208"/>
      <c r="J65" s="208"/>
      <c r="K65" s="208"/>
      <c r="L65" s="208"/>
    </row>
  </sheetData>
  <phoneticPr fontId="3"/>
  <pageMargins left="0.75" right="0.75" top="1" bottom="1" header="0.51200000000000001" footer="0.51200000000000001"/>
  <pageSetup paperSize="9" scale="8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625B3-B4AF-4FF4-B882-311CDA7076E6}">
  <dimension ref="A1:Y123"/>
  <sheetViews>
    <sheetView showGridLines="0" zoomScaleNormal="100" zoomScaleSheetLayoutView="100" workbookViewId="0"/>
  </sheetViews>
  <sheetFormatPr defaultColWidth="6.08203125" defaultRowHeight="9.5"/>
  <cols>
    <col min="1" max="1" width="0.83203125" style="33" customWidth="1"/>
    <col min="2" max="2" width="13.08203125" style="33" customWidth="1"/>
    <col min="3" max="3" width="0.83203125" style="33" customWidth="1"/>
    <col min="4" max="4" width="10.58203125" style="33" customWidth="1"/>
    <col min="5" max="5" width="2.58203125" style="33" customWidth="1"/>
    <col min="6" max="6" width="7.58203125" style="33" customWidth="1"/>
    <col min="7" max="7" width="2.08203125" style="33" customWidth="1"/>
    <col min="8" max="8" width="7.58203125" style="33" customWidth="1"/>
    <col min="9" max="9" width="2.08203125" style="33" customWidth="1"/>
    <col min="10" max="10" width="7.58203125" style="33" customWidth="1"/>
    <col min="11" max="11" width="2.08203125" style="33" customWidth="1"/>
    <col min="12" max="12" width="7.58203125" style="33" customWidth="1"/>
    <col min="13" max="13" width="2.08203125" style="33" customWidth="1"/>
    <col min="14" max="14" width="10.58203125" style="33" customWidth="1"/>
    <col min="15" max="15" width="2.58203125" style="33" customWidth="1"/>
    <col min="16" max="16384" width="6.08203125" style="75"/>
  </cols>
  <sheetData>
    <row r="1" spans="1:15" ht="12.75" customHeight="1">
      <c r="A1" s="89" t="s">
        <v>451</v>
      </c>
      <c r="B1" s="339"/>
      <c r="C1" s="339"/>
      <c r="D1" s="42"/>
      <c r="E1" s="42"/>
    </row>
    <row r="2" spans="1:15" ht="12.75" customHeight="1">
      <c r="A2" s="42"/>
      <c r="B2" s="339"/>
      <c r="C2" s="339"/>
      <c r="D2" s="42"/>
      <c r="E2" s="42"/>
    </row>
    <row r="3" spans="1:15" ht="9.75" customHeight="1" thickBot="1">
      <c r="A3" s="42"/>
      <c r="B3" s="173"/>
      <c r="C3" s="173"/>
      <c r="D3" s="338"/>
      <c r="E3" s="338"/>
      <c r="J3" s="173"/>
      <c r="K3" s="173"/>
      <c r="L3" s="577" t="s">
        <v>450</v>
      </c>
      <c r="M3" s="577"/>
      <c r="N3" s="577"/>
      <c r="O3" s="577"/>
    </row>
    <row r="4" spans="1:15" ht="15" customHeight="1">
      <c r="A4" s="578" t="s">
        <v>449</v>
      </c>
      <c r="B4" s="578"/>
      <c r="C4" s="578"/>
      <c r="D4" s="531" t="s">
        <v>448</v>
      </c>
      <c r="E4" s="529"/>
      <c r="F4" s="531" t="s">
        <v>80</v>
      </c>
      <c r="G4" s="529"/>
      <c r="H4" s="533" t="s">
        <v>447</v>
      </c>
      <c r="I4" s="534"/>
      <c r="J4" s="534"/>
      <c r="K4" s="534"/>
      <c r="L4" s="534"/>
      <c r="M4" s="535"/>
      <c r="N4" s="531" t="s">
        <v>446</v>
      </c>
      <c r="O4" s="578"/>
    </row>
    <row r="5" spans="1:15" ht="15" customHeight="1">
      <c r="A5" s="576"/>
      <c r="B5" s="576"/>
      <c r="C5" s="576"/>
      <c r="D5" s="575"/>
      <c r="E5" s="579"/>
      <c r="F5" s="575"/>
      <c r="G5" s="579"/>
      <c r="H5" s="580" t="s">
        <v>445</v>
      </c>
      <c r="I5" s="581"/>
      <c r="J5" s="580" t="s">
        <v>78</v>
      </c>
      <c r="K5" s="581"/>
      <c r="L5" s="580" t="s">
        <v>77</v>
      </c>
      <c r="M5" s="581"/>
      <c r="N5" s="575" t="s">
        <v>444</v>
      </c>
      <c r="O5" s="576"/>
    </row>
    <row r="6" spans="1:15" ht="16.5" customHeight="1">
      <c r="A6" s="541" t="s">
        <v>29</v>
      </c>
      <c r="B6" s="541"/>
      <c r="C6" s="541"/>
      <c r="D6" s="494">
        <v>11660000</v>
      </c>
      <c r="E6" s="495"/>
      <c r="F6" s="494">
        <v>38548</v>
      </c>
      <c r="G6" s="495"/>
      <c r="H6" s="494">
        <v>67911</v>
      </c>
      <c r="I6" s="495"/>
      <c r="J6" s="494">
        <v>34009</v>
      </c>
      <c r="K6" s="495"/>
      <c r="L6" s="494">
        <v>33902</v>
      </c>
      <c r="M6" s="495"/>
      <c r="N6" s="504">
        <v>5824.27</v>
      </c>
      <c r="O6" s="496"/>
    </row>
    <row r="7" spans="1:15" ht="10.75" customHeight="1">
      <c r="B7" s="349" t="s">
        <v>443</v>
      </c>
      <c r="C7" s="349"/>
      <c r="D7" s="494">
        <v>370200</v>
      </c>
      <c r="E7" s="495"/>
      <c r="F7" s="497">
        <v>4</v>
      </c>
      <c r="G7" s="498"/>
      <c r="H7" s="494">
        <f t="shared" ref="H7:H38" si="0">SUM(J7,L7)</f>
        <v>5</v>
      </c>
      <c r="I7" s="495"/>
      <c r="J7" s="497">
        <v>3</v>
      </c>
      <c r="K7" s="495"/>
      <c r="L7" s="497">
        <v>2</v>
      </c>
      <c r="M7" s="495"/>
      <c r="N7" s="504">
        <f t="shared" ref="N7:N38" si="1">H7/D7*1000000</f>
        <v>13.506212857914642</v>
      </c>
      <c r="O7" s="496"/>
    </row>
    <row r="8" spans="1:15" ht="10.75" customHeight="1">
      <c r="B8" s="349" t="s">
        <v>442</v>
      </c>
      <c r="C8" s="349"/>
      <c r="D8" s="494">
        <v>152300</v>
      </c>
      <c r="E8" s="495"/>
      <c r="F8" s="497">
        <v>1</v>
      </c>
      <c r="G8" s="498"/>
      <c r="H8" s="494">
        <f t="shared" si="0"/>
        <v>1</v>
      </c>
      <c r="I8" s="495"/>
      <c r="J8" s="497">
        <v>1</v>
      </c>
      <c r="K8" s="495"/>
      <c r="L8" s="497">
        <v>0</v>
      </c>
      <c r="M8" s="495"/>
      <c r="N8" s="504">
        <f t="shared" si="1"/>
        <v>6.5659881812212735</v>
      </c>
      <c r="O8" s="496"/>
    </row>
    <row r="9" spans="1:15" ht="10.75" customHeight="1">
      <c r="B9" s="349" t="s">
        <v>441</v>
      </c>
      <c r="C9" s="349"/>
      <c r="D9" s="494">
        <v>133500</v>
      </c>
      <c r="E9" s="495"/>
      <c r="F9" s="497">
        <v>0</v>
      </c>
      <c r="G9" s="498"/>
      <c r="H9" s="494">
        <f t="shared" si="0"/>
        <v>0</v>
      </c>
      <c r="I9" s="495"/>
      <c r="J9" s="497">
        <v>0</v>
      </c>
      <c r="K9" s="495"/>
      <c r="L9" s="497">
        <v>0</v>
      </c>
      <c r="M9" s="495"/>
      <c r="N9" s="504">
        <f t="shared" si="1"/>
        <v>0</v>
      </c>
      <c r="O9" s="496"/>
    </row>
    <row r="10" spans="1:15" ht="10.75" customHeight="1">
      <c r="B10" s="349" t="s">
        <v>440</v>
      </c>
      <c r="C10" s="349"/>
      <c r="D10" s="494">
        <v>287100</v>
      </c>
      <c r="E10" s="495"/>
      <c r="F10" s="497">
        <v>8</v>
      </c>
      <c r="G10" s="498"/>
      <c r="H10" s="494">
        <f t="shared" si="0"/>
        <v>10</v>
      </c>
      <c r="I10" s="495"/>
      <c r="J10" s="497">
        <v>7</v>
      </c>
      <c r="K10" s="495"/>
      <c r="L10" s="497">
        <v>3</v>
      </c>
      <c r="M10" s="495"/>
      <c r="N10" s="504">
        <f t="shared" si="1"/>
        <v>34.831069313827939</v>
      </c>
      <c r="O10" s="496"/>
    </row>
    <row r="11" spans="1:15" ht="10.75" customHeight="1">
      <c r="B11" s="349" t="s">
        <v>439</v>
      </c>
      <c r="C11" s="349"/>
      <c r="D11" s="494">
        <v>192200</v>
      </c>
      <c r="E11" s="495"/>
      <c r="F11" s="497">
        <v>0</v>
      </c>
      <c r="G11" s="498"/>
      <c r="H11" s="494">
        <f t="shared" si="0"/>
        <v>0</v>
      </c>
      <c r="I11" s="495"/>
      <c r="J11" s="497">
        <v>0</v>
      </c>
      <c r="K11" s="495"/>
      <c r="L11" s="497">
        <v>0</v>
      </c>
      <c r="M11" s="495"/>
      <c r="N11" s="504">
        <f t="shared" si="1"/>
        <v>0</v>
      </c>
      <c r="O11" s="496"/>
    </row>
    <row r="12" spans="1:15" ht="10.75" customHeight="1">
      <c r="B12" s="349" t="s">
        <v>438</v>
      </c>
      <c r="C12" s="349"/>
      <c r="D12" s="494">
        <v>120200</v>
      </c>
      <c r="E12" s="495"/>
      <c r="F12" s="497">
        <v>1</v>
      </c>
      <c r="G12" s="498"/>
      <c r="H12" s="494">
        <f t="shared" si="0"/>
        <v>1</v>
      </c>
      <c r="I12" s="495"/>
      <c r="J12" s="497">
        <v>0</v>
      </c>
      <c r="K12" s="495"/>
      <c r="L12" s="497">
        <v>1</v>
      </c>
      <c r="M12" s="495"/>
      <c r="N12" s="504">
        <f t="shared" si="1"/>
        <v>8.3194675540765388</v>
      </c>
      <c r="O12" s="496"/>
    </row>
    <row r="13" spans="1:15" ht="10.75" customHeight="1">
      <c r="B13" s="349" t="s">
        <v>437</v>
      </c>
      <c r="C13" s="349"/>
      <c r="D13" s="494">
        <v>48100</v>
      </c>
      <c r="E13" s="495"/>
      <c r="F13" s="497">
        <v>0</v>
      </c>
      <c r="G13" s="498"/>
      <c r="H13" s="494">
        <f t="shared" si="0"/>
        <v>0</v>
      </c>
      <c r="I13" s="495"/>
      <c r="J13" s="497">
        <v>0</v>
      </c>
      <c r="K13" s="495"/>
      <c r="L13" s="497">
        <v>0</v>
      </c>
      <c r="M13" s="495"/>
      <c r="N13" s="504">
        <f t="shared" si="1"/>
        <v>0</v>
      </c>
      <c r="O13" s="496"/>
    </row>
    <row r="14" spans="1:15" ht="10.75" customHeight="1">
      <c r="B14" s="349" t="s">
        <v>436</v>
      </c>
      <c r="C14" s="349"/>
      <c r="D14" s="494">
        <v>116800</v>
      </c>
      <c r="E14" s="495"/>
      <c r="F14" s="497">
        <v>8</v>
      </c>
      <c r="G14" s="498"/>
      <c r="H14" s="494">
        <f t="shared" si="0"/>
        <v>10</v>
      </c>
      <c r="I14" s="495"/>
      <c r="J14" s="497">
        <v>6</v>
      </c>
      <c r="K14" s="495"/>
      <c r="L14" s="497">
        <v>4</v>
      </c>
      <c r="M14" s="495"/>
      <c r="N14" s="504">
        <f t="shared" si="1"/>
        <v>85.61643835616438</v>
      </c>
      <c r="O14" s="496"/>
    </row>
    <row r="15" spans="1:15" ht="10.75" customHeight="1">
      <c r="B15" s="349" t="s">
        <v>435</v>
      </c>
      <c r="C15" s="349"/>
      <c r="D15" s="494">
        <v>60700</v>
      </c>
      <c r="E15" s="495"/>
      <c r="F15" s="497">
        <v>2</v>
      </c>
      <c r="G15" s="498"/>
      <c r="H15" s="494">
        <f t="shared" si="0"/>
        <v>3</v>
      </c>
      <c r="I15" s="495"/>
      <c r="J15" s="497">
        <v>3</v>
      </c>
      <c r="K15" s="495"/>
      <c r="L15" s="497">
        <v>0</v>
      </c>
      <c r="M15" s="495"/>
      <c r="N15" s="504">
        <f t="shared" si="1"/>
        <v>49.423393739703457</v>
      </c>
      <c r="O15" s="496"/>
    </row>
    <row r="16" spans="1:15" ht="10.75" customHeight="1">
      <c r="B16" s="349" t="s">
        <v>434</v>
      </c>
      <c r="C16" s="349"/>
      <c r="D16" s="494">
        <v>191200</v>
      </c>
      <c r="E16" s="495"/>
      <c r="F16" s="497">
        <v>0</v>
      </c>
      <c r="G16" s="498"/>
      <c r="H16" s="494">
        <f t="shared" si="0"/>
        <v>0</v>
      </c>
      <c r="I16" s="495"/>
      <c r="J16" s="497">
        <v>0</v>
      </c>
      <c r="K16" s="495"/>
      <c r="L16" s="497">
        <v>0</v>
      </c>
      <c r="M16" s="495"/>
      <c r="N16" s="504">
        <f t="shared" si="1"/>
        <v>0</v>
      </c>
      <c r="O16" s="496"/>
    </row>
    <row r="17" spans="2:25" ht="10.75" customHeight="1">
      <c r="B17" s="349" t="s">
        <v>433</v>
      </c>
      <c r="C17" s="349"/>
      <c r="D17" s="494">
        <v>128500</v>
      </c>
      <c r="E17" s="495"/>
      <c r="F17" s="497">
        <v>0</v>
      </c>
      <c r="G17" s="498"/>
      <c r="H17" s="494">
        <f t="shared" si="0"/>
        <v>0</v>
      </c>
      <c r="I17" s="495"/>
      <c r="J17" s="497">
        <v>0</v>
      </c>
      <c r="K17" s="495"/>
      <c r="L17" s="497">
        <v>0</v>
      </c>
      <c r="M17" s="495"/>
      <c r="N17" s="504">
        <f t="shared" si="1"/>
        <v>0</v>
      </c>
      <c r="O17" s="496"/>
    </row>
    <row r="18" spans="2:25" ht="10.75" customHeight="1">
      <c r="B18" s="349" t="s">
        <v>432</v>
      </c>
      <c r="C18" s="349"/>
      <c r="D18" s="494">
        <v>163400</v>
      </c>
      <c r="E18" s="495"/>
      <c r="F18" s="497">
        <v>4</v>
      </c>
      <c r="G18" s="498"/>
      <c r="H18" s="494">
        <f t="shared" si="0"/>
        <v>4</v>
      </c>
      <c r="I18" s="495"/>
      <c r="J18" s="497">
        <v>4</v>
      </c>
      <c r="K18" s="495"/>
      <c r="L18" s="497">
        <v>0</v>
      </c>
      <c r="M18" s="495"/>
      <c r="N18" s="504">
        <f t="shared" si="1"/>
        <v>24.479804161566708</v>
      </c>
      <c r="O18" s="496"/>
    </row>
    <row r="19" spans="2:25" ht="10.75" customHeight="1">
      <c r="B19" s="349" t="s">
        <v>431</v>
      </c>
      <c r="C19" s="349"/>
      <c r="D19" s="494">
        <v>344700</v>
      </c>
      <c r="E19" s="495"/>
      <c r="F19" s="497">
        <v>11</v>
      </c>
      <c r="G19" s="498"/>
      <c r="H19" s="494">
        <f t="shared" si="0"/>
        <v>11</v>
      </c>
      <c r="I19" s="495"/>
      <c r="J19" s="497">
        <v>9</v>
      </c>
      <c r="K19" s="495"/>
      <c r="L19" s="497">
        <v>2</v>
      </c>
      <c r="M19" s="495"/>
      <c r="N19" s="504">
        <f t="shared" si="1"/>
        <v>31.911807368726425</v>
      </c>
      <c r="O19" s="496"/>
    </row>
    <row r="20" spans="2:25" ht="10.75" customHeight="1">
      <c r="B20" s="349" t="s">
        <v>430</v>
      </c>
      <c r="C20" s="349"/>
      <c r="D20" s="494">
        <v>340100</v>
      </c>
      <c r="E20" s="495"/>
      <c r="F20" s="497">
        <v>307</v>
      </c>
      <c r="G20" s="498"/>
      <c r="H20" s="494">
        <f t="shared" si="0"/>
        <v>532</v>
      </c>
      <c r="I20" s="495"/>
      <c r="J20" s="497">
        <v>284</v>
      </c>
      <c r="K20" s="495"/>
      <c r="L20" s="497">
        <v>248</v>
      </c>
      <c r="M20" s="495"/>
      <c r="N20" s="504">
        <f t="shared" si="1"/>
        <v>1564.2458100558658</v>
      </c>
      <c r="O20" s="496"/>
    </row>
    <row r="21" spans="2:25" ht="10.75" customHeight="1">
      <c r="B21" s="349" t="s">
        <v>429</v>
      </c>
      <c r="C21" s="349"/>
      <c r="D21" s="494">
        <v>117700</v>
      </c>
      <c r="E21" s="495"/>
      <c r="F21" s="497">
        <v>234</v>
      </c>
      <c r="G21" s="498"/>
      <c r="H21" s="494">
        <f t="shared" si="0"/>
        <v>305</v>
      </c>
      <c r="I21" s="495"/>
      <c r="J21" s="497">
        <v>232</v>
      </c>
      <c r="K21" s="495"/>
      <c r="L21" s="497">
        <v>73</v>
      </c>
      <c r="M21" s="495"/>
      <c r="N21" s="504">
        <f t="shared" si="1"/>
        <v>2591.3338997451146</v>
      </c>
      <c r="O21" s="496"/>
    </row>
    <row r="22" spans="2:25" ht="10.75" customHeight="1">
      <c r="B22" s="349" t="s">
        <v>428</v>
      </c>
      <c r="C22" s="349"/>
      <c r="D22" s="494">
        <v>39500</v>
      </c>
      <c r="E22" s="495"/>
      <c r="F22" s="497">
        <v>603</v>
      </c>
      <c r="G22" s="498"/>
      <c r="H22" s="494">
        <f t="shared" si="0"/>
        <v>1033</v>
      </c>
      <c r="I22" s="495"/>
      <c r="J22" s="497">
        <v>468</v>
      </c>
      <c r="K22" s="495"/>
      <c r="L22" s="497">
        <v>565</v>
      </c>
      <c r="M22" s="495"/>
      <c r="N22" s="504">
        <f t="shared" si="1"/>
        <v>26151.898734177215</v>
      </c>
      <c r="O22" s="496"/>
    </row>
    <row r="23" spans="2:25" ht="10.75" customHeight="1">
      <c r="B23" s="349" t="s">
        <v>427</v>
      </c>
      <c r="C23" s="349"/>
      <c r="D23" s="494">
        <v>118900</v>
      </c>
      <c r="E23" s="495"/>
      <c r="F23" s="497">
        <v>544</v>
      </c>
      <c r="G23" s="495"/>
      <c r="H23" s="494">
        <f t="shared" si="0"/>
        <v>1012</v>
      </c>
      <c r="I23" s="495"/>
      <c r="J23" s="497">
        <v>469</v>
      </c>
      <c r="K23" s="495"/>
      <c r="L23" s="497">
        <v>543</v>
      </c>
      <c r="M23" s="495"/>
      <c r="N23" s="504">
        <f t="shared" si="1"/>
        <v>8511.3540790580319</v>
      </c>
      <c r="O23" s="496"/>
    </row>
    <row r="24" spans="2:25" ht="10.75" customHeight="1">
      <c r="B24" s="349" t="s">
        <v>426</v>
      </c>
      <c r="C24" s="349"/>
      <c r="D24" s="494">
        <v>69200</v>
      </c>
      <c r="E24" s="495"/>
      <c r="F24" s="497">
        <v>370</v>
      </c>
      <c r="G24" s="495"/>
      <c r="H24" s="494">
        <f t="shared" si="0"/>
        <v>665</v>
      </c>
      <c r="I24" s="495"/>
      <c r="J24" s="497">
        <v>322</v>
      </c>
      <c r="K24" s="495"/>
      <c r="L24" s="497">
        <v>343</v>
      </c>
      <c r="M24" s="495"/>
      <c r="N24" s="504">
        <f t="shared" si="1"/>
        <v>9609.8265895953755</v>
      </c>
      <c r="O24" s="496"/>
    </row>
    <row r="25" spans="2:25" ht="10.75" customHeight="1">
      <c r="B25" s="349" t="s">
        <v>425</v>
      </c>
      <c r="C25" s="349"/>
      <c r="D25" s="494">
        <v>47100</v>
      </c>
      <c r="E25" s="495"/>
      <c r="F25" s="497">
        <v>310</v>
      </c>
      <c r="G25" s="495"/>
      <c r="H25" s="494">
        <f t="shared" si="0"/>
        <v>583</v>
      </c>
      <c r="I25" s="495"/>
      <c r="J25" s="497">
        <v>283</v>
      </c>
      <c r="K25" s="495"/>
      <c r="L25" s="497">
        <v>300</v>
      </c>
      <c r="M25" s="495"/>
      <c r="N25" s="504">
        <f t="shared" si="1"/>
        <v>12377.919320594479</v>
      </c>
      <c r="O25" s="496"/>
    </row>
    <row r="26" spans="2:25" ht="10.75" customHeight="1">
      <c r="B26" s="349" t="s">
        <v>424</v>
      </c>
      <c r="C26" s="349"/>
      <c r="D26" s="494">
        <v>49600</v>
      </c>
      <c r="E26" s="495"/>
      <c r="F26" s="497">
        <v>244</v>
      </c>
      <c r="G26" s="495"/>
      <c r="H26" s="494">
        <f t="shared" si="0"/>
        <v>449</v>
      </c>
      <c r="I26" s="495"/>
      <c r="J26" s="497">
        <v>204</v>
      </c>
      <c r="K26" s="495"/>
      <c r="L26" s="497">
        <v>245</v>
      </c>
      <c r="M26" s="495"/>
      <c r="N26" s="504">
        <f t="shared" si="1"/>
        <v>9052.4193548387102</v>
      </c>
      <c r="O26" s="496"/>
    </row>
    <row r="27" spans="2:25" ht="10.75" customHeight="1">
      <c r="B27" s="349" t="s">
        <v>423</v>
      </c>
      <c r="C27" s="349"/>
      <c r="D27" s="494">
        <v>43900</v>
      </c>
      <c r="E27" s="495"/>
      <c r="F27" s="497">
        <v>271</v>
      </c>
      <c r="G27" s="495"/>
      <c r="H27" s="494">
        <f t="shared" si="0"/>
        <v>588</v>
      </c>
      <c r="I27" s="495"/>
      <c r="J27" s="497">
        <v>271</v>
      </c>
      <c r="K27" s="495"/>
      <c r="L27" s="497">
        <v>317</v>
      </c>
      <c r="M27" s="495"/>
      <c r="N27" s="504">
        <f t="shared" si="1"/>
        <v>13394.077448747154</v>
      </c>
      <c r="O27" s="496"/>
      <c r="Y27" s="33"/>
    </row>
    <row r="28" spans="2:25" ht="10.75" customHeight="1">
      <c r="B28" s="349" t="s">
        <v>422</v>
      </c>
      <c r="C28" s="349"/>
      <c r="D28" s="494">
        <v>49900</v>
      </c>
      <c r="E28" s="495"/>
      <c r="F28" s="497">
        <v>61</v>
      </c>
      <c r="G28" s="495"/>
      <c r="H28" s="494">
        <f t="shared" si="0"/>
        <v>99</v>
      </c>
      <c r="I28" s="495"/>
      <c r="J28" s="497">
        <v>39</v>
      </c>
      <c r="K28" s="495"/>
      <c r="L28" s="497">
        <v>60</v>
      </c>
      <c r="M28" s="495"/>
      <c r="N28" s="504">
        <f t="shared" si="1"/>
        <v>1983.9679358717435</v>
      </c>
      <c r="O28" s="496"/>
    </row>
    <row r="29" spans="2:25" ht="10.75" customHeight="1">
      <c r="B29" s="349" t="s">
        <v>421</v>
      </c>
      <c r="C29" s="349"/>
      <c r="D29" s="494">
        <v>68500</v>
      </c>
      <c r="E29" s="495"/>
      <c r="F29" s="497">
        <v>133</v>
      </c>
      <c r="G29" s="495"/>
      <c r="H29" s="494">
        <f t="shared" si="0"/>
        <v>278</v>
      </c>
      <c r="I29" s="495"/>
      <c r="J29" s="497">
        <v>136</v>
      </c>
      <c r="K29" s="495"/>
      <c r="L29" s="497">
        <v>142</v>
      </c>
      <c r="M29" s="495"/>
      <c r="N29" s="504">
        <f t="shared" si="1"/>
        <v>4058.3941605839418</v>
      </c>
      <c r="O29" s="496"/>
    </row>
    <row r="30" spans="2:25" ht="10.75" customHeight="1">
      <c r="B30" s="349" t="s">
        <v>420</v>
      </c>
      <c r="C30" s="349"/>
      <c r="D30" s="494">
        <v>298400</v>
      </c>
      <c r="E30" s="495"/>
      <c r="F30" s="497">
        <v>319</v>
      </c>
      <c r="G30" s="495"/>
      <c r="H30" s="494">
        <f t="shared" si="0"/>
        <v>576</v>
      </c>
      <c r="I30" s="495"/>
      <c r="J30" s="497">
        <v>337</v>
      </c>
      <c r="K30" s="495"/>
      <c r="L30" s="497">
        <v>239</v>
      </c>
      <c r="M30" s="495"/>
      <c r="N30" s="504">
        <f t="shared" si="1"/>
        <v>1930.2949061662198</v>
      </c>
      <c r="O30" s="496"/>
    </row>
    <row r="31" spans="2:25" ht="10.75" customHeight="1">
      <c r="B31" s="349" t="s">
        <v>419</v>
      </c>
      <c r="C31" s="349"/>
      <c r="D31" s="494">
        <v>226000</v>
      </c>
      <c r="E31" s="495"/>
      <c r="F31" s="497">
        <v>1852</v>
      </c>
      <c r="G31" s="495"/>
      <c r="H31" s="494">
        <f t="shared" si="0"/>
        <v>4122</v>
      </c>
      <c r="I31" s="495"/>
      <c r="J31" s="497">
        <v>1880</v>
      </c>
      <c r="K31" s="495"/>
      <c r="L31" s="497">
        <v>2242</v>
      </c>
      <c r="M31" s="495"/>
      <c r="N31" s="504">
        <f t="shared" si="1"/>
        <v>18238.938053097347</v>
      </c>
      <c r="O31" s="496"/>
    </row>
    <row r="32" spans="2:25" ht="10.75" customHeight="1">
      <c r="B32" s="349" t="s">
        <v>418</v>
      </c>
      <c r="C32" s="349"/>
      <c r="D32" s="494">
        <v>120900</v>
      </c>
      <c r="E32" s="495"/>
      <c r="F32" s="497">
        <v>773</v>
      </c>
      <c r="G32" s="495"/>
      <c r="H32" s="494">
        <f t="shared" si="0"/>
        <v>1650</v>
      </c>
      <c r="I32" s="495"/>
      <c r="J32" s="497">
        <v>796</v>
      </c>
      <c r="K32" s="495"/>
      <c r="L32" s="497">
        <v>854</v>
      </c>
      <c r="M32" s="495"/>
      <c r="N32" s="504">
        <f t="shared" si="1"/>
        <v>13647.642679900744</v>
      </c>
      <c r="O32" s="496"/>
    </row>
    <row r="33" spans="2:15" ht="10.75" customHeight="1">
      <c r="B33" s="349" t="s">
        <v>417</v>
      </c>
      <c r="C33" s="349"/>
      <c r="D33" s="494">
        <v>206900</v>
      </c>
      <c r="E33" s="495"/>
      <c r="F33" s="497">
        <v>1737</v>
      </c>
      <c r="G33" s="495"/>
      <c r="H33" s="494">
        <f t="shared" si="0"/>
        <v>3686</v>
      </c>
      <c r="I33" s="495"/>
      <c r="J33" s="497">
        <v>1710</v>
      </c>
      <c r="K33" s="495"/>
      <c r="L33" s="497">
        <v>1976</v>
      </c>
      <c r="M33" s="495"/>
      <c r="N33" s="504">
        <f t="shared" si="1"/>
        <v>17815.369743837604</v>
      </c>
      <c r="O33" s="496"/>
    </row>
    <row r="34" spans="2:15" ht="10.75" customHeight="1">
      <c r="B34" s="349" t="s">
        <v>416</v>
      </c>
      <c r="C34" s="349"/>
      <c r="D34" s="494">
        <v>96900</v>
      </c>
      <c r="E34" s="495"/>
      <c r="F34" s="497">
        <v>1257</v>
      </c>
      <c r="G34" s="495"/>
      <c r="H34" s="494">
        <f t="shared" si="0"/>
        <v>2894</v>
      </c>
      <c r="I34" s="495"/>
      <c r="J34" s="497">
        <v>1353</v>
      </c>
      <c r="K34" s="495"/>
      <c r="L34" s="497">
        <v>1541</v>
      </c>
      <c r="M34" s="495"/>
      <c r="N34" s="504">
        <f t="shared" si="1"/>
        <v>29865.841073271415</v>
      </c>
      <c r="O34" s="496"/>
    </row>
    <row r="35" spans="2:15" ht="10.75" customHeight="1">
      <c r="B35" s="349" t="s">
        <v>415</v>
      </c>
      <c r="C35" s="349"/>
      <c r="D35" s="494">
        <v>86500</v>
      </c>
      <c r="E35" s="495"/>
      <c r="F35" s="497">
        <v>476</v>
      </c>
      <c r="G35" s="495"/>
      <c r="H35" s="494">
        <f t="shared" si="0"/>
        <v>1008</v>
      </c>
      <c r="I35" s="495"/>
      <c r="J35" s="497">
        <v>443</v>
      </c>
      <c r="K35" s="495"/>
      <c r="L35" s="497">
        <v>565</v>
      </c>
      <c r="M35" s="495"/>
      <c r="N35" s="504">
        <f t="shared" si="1"/>
        <v>11653.179190751445</v>
      </c>
      <c r="O35" s="496"/>
    </row>
    <row r="36" spans="2:15" ht="10.75" customHeight="1">
      <c r="B36" s="349" t="s">
        <v>414</v>
      </c>
      <c r="C36" s="349"/>
      <c r="D36" s="494">
        <v>119000</v>
      </c>
      <c r="E36" s="495"/>
      <c r="F36" s="497">
        <v>705</v>
      </c>
      <c r="G36" s="495"/>
      <c r="H36" s="494">
        <f t="shared" si="0"/>
        <v>1728</v>
      </c>
      <c r="I36" s="495"/>
      <c r="J36" s="497">
        <v>782</v>
      </c>
      <c r="K36" s="495"/>
      <c r="L36" s="497">
        <v>946</v>
      </c>
      <c r="M36" s="495"/>
      <c r="N36" s="504">
        <f t="shared" si="1"/>
        <v>14521.008403361344</v>
      </c>
      <c r="O36" s="496"/>
    </row>
    <row r="37" spans="2:15" ht="10.75" customHeight="1">
      <c r="B37" s="349" t="s">
        <v>413</v>
      </c>
      <c r="C37" s="349"/>
      <c r="D37" s="494">
        <v>465800</v>
      </c>
      <c r="E37" s="495"/>
      <c r="F37" s="497">
        <v>0</v>
      </c>
      <c r="G37" s="495"/>
      <c r="H37" s="494">
        <f t="shared" si="0"/>
        <v>0</v>
      </c>
      <c r="I37" s="495"/>
      <c r="J37" s="497">
        <v>0</v>
      </c>
      <c r="K37" s="495"/>
      <c r="L37" s="497">
        <v>0</v>
      </c>
      <c r="M37" s="495"/>
      <c r="N37" s="504">
        <f t="shared" si="1"/>
        <v>0</v>
      </c>
      <c r="O37" s="496"/>
    </row>
    <row r="38" spans="2:15" ht="10.75" customHeight="1">
      <c r="B38" s="349" t="s">
        <v>412</v>
      </c>
      <c r="C38" s="349"/>
      <c r="D38" s="494">
        <v>204200</v>
      </c>
      <c r="E38" s="495"/>
      <c r="F38" s="497">
        <v>0</v>
      </c>
      <c r="G38" s="495"/>
      <c r="H38" s="494">
        <f t="shared" si="0"/>
        <v>0</v>
      </c>
      <c r="I38" s="495"/>
      <c r="J38" s="497">
        <v>0</v>
      </c>
      <c r="K38" s="495"/>
      <c r="L38" s="497">
        <v>0</v>
      </c>
      <c r="M38" s="495"/>
      <c r="N38" s="504">
        <f t="shared" si="1"/>
        <v>0</v>
      </c>
      <c r="O38" s="496"/>
    </row>
    <row r="39" spans="2:15" ht="10.75" customHeight="1">
      <c r="B39" s="349" t="s">
        <v>411</v>
      </c>
      <c r="C39" s="349"/>
      <c r="D39" s="494">
        <v>1425500</v>
      </c>
      <c r="E39" s="495"/>
      <c r="F39" s="497">
        <v>86</v>
      </c>
      <c r="G39" s="495"/>
      <c r="H39" s="494">
        <f t="shared" ref="H39:H56" si="2">SUM(J39,L39)</f>
        <v>86</v>
      </c>
      <c r="I39" s="495"/>
      <c r="J39" s="497">
        <v>60</v>
      </c>
      <c r="K39" s="495"/>
      <c r="L39" s="497">
        <v>26</v>
      </c>
      <c r="M39" s="495"/>
      <c r="N39" s="504">
        <f t="shared" ref="N39:N56" si="3">H39/D39*1000000</f>
        <v>60.329708874079273</v>
      </c>
      <c r="O39" s="496"/>
    </row>
    <row r="40" spans="2:15" ht="10.75" customHeight="1">
      <c r="B40" s="349" t="s">
        <v>410</v>
      </c>
      <c r="C40" s="349"/>
      <c r="D40" s="494">
        <v>419700</v>
      </c>
      <c r="E40" s="495"/>
      <c r="F40" s="497">
        <v>314</v>
      </c>
      <c r="G40" s="495"/>
      <c r="H40" s="494">
        <f t="shared" si="2"/>
        <v>647</v>
      </c>
      <c r="I40" s="495"/>
      <c r="J40" s="497">
        <v>378</v>
      </c>
      <c r="K40" s="495"/>
      <c r="L40" s="497">
        <v>269</v>
      </c>
      <c r="M40" s="495"/>
      <c r="N40" s="504">
        <f t="shared" si="3"/>
        <v>1541.5773171312842</v>
      </c>
      <c r="O40" s="496"/>
    </row>
    <row r="41" spans="2:15" ht="10.75" customHeight="1">
      <c r="B41" s="349" t="s">
        <v>409</v>
      </c>
      <c r="C41" s="349"/>
      <c r="D41" s="494">
        <v>72300</v>
      </c>
      <c r="E41" s="495"/>
      <c r="F41" s="497">
        <v>18</v>
      </c>
      <c r="G41" s="495"/>
      <c r="H41" s="494">
        <f t="shared" si="2"/>
        <v>29</v>
      </c>
      <c r="I41" s="495"/>
      <c r="J41" s="497">
        <v>13</v>
      </c>
      <c r="K41" s="495"/>
      <c r="L41" s="497">
        <v>16</v>
      </c>
      <c r="M41" s="495"/>
      <c r="N41" s="504">
        <f t="shared" si="3"/>
        <v>401.10650069156293</v>
      </c>
      <c r="O41" s="496"/>
    </row>
    <row r="42" spans="2:15" ht="10.75" customHeight="1">
      <c r="B42" s="349" t="s">
        <v>408</v>
      </c>
      <c r="C42" s="349"/>
      <c r="D42" s="494">
        <v>76600</v>
      </c>
      <c r="E42" s="495"/>
      <c r="F42" s="497">
        <v>446</v>
      </c>
      <c r="G42" s="495"/>
      <c r="H42" s="494">
        <f t="shared" si="2"/>
        <v>803</v>
      </c>
      <c r="I42" s="495"/>
      <c r="J42" s="497">
        <v>372</v>
      </c>
      <c r="K42" s="495"/>
      <c r="L42" s="497">
        <v>431</v>
      </c>
      <c r="M42" s="495"/>
      <c r="N42" s="504">
        <f t="shared" si="3"/>
        <v>10483.028720626631</v>
      </c>
      <c r="O42" s="496"/>
    </row>
    <row r="43" spans="2:15" ht="10.75" customHeight="1">
      <c r="B43" s="349" t="s">
        <v>407</v>
      </c>
      <c r="C43" s="349"/>
      <c r="D43" s="494">
        <v>35000</v>
      </c>
      <c r="E43" s="495"/>
      <c r="F43" s="497">
        <v>489</v>
      </c>
      <c r="G43" s="495"/>
      <c r="H43" s="494">
        <f t="shared" si="2"/>
        <v>778</v>
      </c>
      <c r="I43" s="495"/>
      <c r="J43" s="497">
        <v>389</v>
      </c>
      <c r="K43" s="495"/>
      <c r="L43" s="497">
        <v>389</v>
      </c>
      <c r="M43" s="495"/>
      <c r="N43" s="504">
        <f t="shared" si="3"/>
        <v>22228.571428571428</v>
      </c>
      <c r="O43" s="496"/>
    </row>
    <row r="44" spans="2:15" ht="10.75" customHeight="1">
      <c r="B44" s="349" t="s">
        <v>406</v>
      </c>
      <c r="C44" s="349"/>
      <c r="D44" s="494">
        <v>57900</v>
      </c>
      <c r="E44" s="495"/>
      <c r="F44" s="497">
        <v>588</v>
      </c>
      <c r="G44" s="495"/>
      <c r="H44" s="494">
        <f t="shared" si="2"/>
        <v>1381</v>
      </c>
      <c r="I44" s="495"/>
      <c r="J44" s="497">
        <v>684</v>
      </c>
      <c r="K44" s="495"/>
      <c r="L44" s="497">
        <v>697</v>
      </c>
      <c r="M44" s="495"/>
      <c r="N44" s="504">
        <f t="shared" si="3"/>
        <v>23851.468048359242</v>
      </c>
      <c r="O44" s="496"/>
    </row>
    <row r="45" spans="2:15" ht="10.75" customHeight="1">
      <c r="B45" s="349" t="s">
        <v>405</v>
      </c>
      <c r="C45" s="349"/>
      <c r="D45" s="494">
        <v>84600</v>
      </c>
      <c r="E45" s="495"/>
      <c r="F45" s="497">
        <v>726</v>
      </c>
      <c r="G45" s="495"/>
      <c r="H45" s="494">
        <f t="shared" si="2"/>
        <v>1130</v>
      </c>
      <c r="I45" s="495"/>
      <c r="J45" s="497">
        <v>588</v>
      </c>
      <c r="K45" s="495"/>
      <c r="L45" s="497">
        <v>542</v>
      </c>
      <c r="M45" s="495"/>
      <c r="N45" s="504">
        <f t="shared" si="3"/>
        <v>13356.973995271868</v>
      </c>
      <c r="O45" s="496"/>
    </row>
    <row r="46" spans="2:15" ht="10.75" customHeight="1">
      <c r="B46" s="349" t="s">
        <v>404</v>
      </c>
      <c r="C46" s="349"/>
      <c r="D46" s="494">
        <v>75300</v>
      </c>
      <c r="E46" s="495"/>
      <c r="F46" s="497">
        <v>141</v>
      </c>
      <c r="G46" s="495"/>
      <c r="H46" s="494">
        <f t="shared" si="2"/>
        <v>259</v>
      </c>
      <c r="I46" s="495"/>
      <c r="J46" s="497">
        <v>98</v>
      </c>
      <c r="K46" s="495"/>
      <c r="L46" s="497">
        <v>161</v>
      </c>
      <c r="M46" s="495"/>
      <c r="N46" s="504">
        <f t="shared" si="3"/>
        <v>3439.5750332005309</v>
      </c>
      <c r="O46" s="496"/>
    </row>
    <row r="47" spans="2:15" ht="10.75" customHeight="1">
      <c r="B47" s="349" t="s">
        <v>403</v>
      </c>
      <c r="C47" s="349"/>
      <c r="D47" s="494">
        <v>102400</v>
      </c>
      <c r="E47" s="495"/>
      <c r="F47" s="497">
        <v>32</v>
      </c>
      <c r="G47" s="495"/>
      <c r="H47" s="494">
        <f t="shared" si="2"/>
        <v>62</v>
      </c>
      <c r="I47" s="495"/>
      <c r="J47" s="497">
        <v>36</v>
      </c>
      <c r="K47" s="495"/>
      <c r="L47" s="497">
        <v>26</v>
      </c>
      <c r="M47" s="495"/>
      <c r="N47" s="504">
        <f t="shared" si="3"/>
        <v>605.46875</v>
      </c>
      <c r="O47" s="496"/>
    </row>
    <row r="48" spans="2:15" ht="10.75" customHeight="1">
      <c r="B48" s="349" t="s">
        <v>402</v>
      </c>
      <c r="C48" s="349"/>
      <c r="D48" s="494">
        <v>95200</v>
      </c>
      <c r="E48" s="495"/>
      <c r="F48" s="497">
        <v>321</v>
      </c>
      <c r="G48" s="495"/>
      <c r="H48" s="494">
        <f t="shared" si="2"/>
        <v>608</v>
      </c>
      <c r="I48" s="495"/>
      <c r="J48" s="497">
        <v>286</v>
      </c>
      <c r="K48" s="495"/>
      <c r="L48" s="497">
        <v>322</v>
      </c>
      <c r="M48" s="495"/>
      <c r="N48" s="504">
        <f t="shared" si="3"/>
        <v>6386.5546218487389</v>
      </c>
      <c r="O48" s="496"/>
    </row>
    <row r="49" spans="1:15" ht="10.75" customHeight="1">
      <c r="B49" s="349" t="s">
        <v>401</v>
      </c>
      <c r="C49" s="349"/>
      <c r="D49" s="494">
        <v>127400</v>
      </c>
      <c r="E49" s="495"/>
      <c r="F49" s="497">
        <v>527</v>
      </c>
      <c r="G49" s="495"/>
      <c r="H49" s="494">
        <f t="shared" si="2"/>
        <v>1155</v>
      </c>
      <c r="I49" s="495"/>
      <c r="J49" s="497">
        <v>582</v>
      </c>
      <c r="K49" s="495"/>
      <c r="L49" s="497">
        <v>573</v>
      </c>
      <c r="M49" s="495"/>
      <c r="N49" s="504">
        <f t="shared" si="3"/>
        <v>9065.9340659340669</v>
      </c>
      <c r="O49" s="496"/>
    </row>
    <row r="50" spans="1:15" ht="10.75" customHeight="1">
      <c r="B50" s="349" t="s">
        <v>400</v>
      </c>
      <c r="C50" s="349"/>
      <c r="D50" s="494">
        <v>227200</v>
      </c>
      <c r="E50" s="495"/>
      <c r="F50" s="497">
        <v>1590</v>
      </c>
      <c r="G50" s="495"/>
      <c r="H50" s="494">
        <f t="shared" si="2"/>
        <v>3205</v>
      </c>
      <c r="I50" s="495"/>
      <c r="J50" s="497">
        <v>1474</v>
      </c>
      <c r="K50" s="495"/>
      <c r="L50" s="497">
        <v>1731</v>
      </c>
      <c r="M50" s="495"/>
      <c r="N50" s="504">
        <f t="shared" si="3"/>
        <v>14106.514084507042</v>
      </c>
      <c r="O50" s="496"/>
    </row>
    <row r="51" spans="1:15" ht="10.75" customHeight="1">
      <c r="B51" s="349" t="s">
        <v>399</v>
      </c>
      <c r="C51" s="349"/>
      <c r="D51" s="494">
        <v>43400</v>
      </c>
      <c r="E51" s="495"/>
      <c r="F51" s="497">
        <v>244</v>
      </c>
      <c r="G51" s="495"/>
      <c r="H51" s="494">
        <f t="shared" si="2"/>
        <v>399</v>
      </c>
      <c r="I51" s="495"/>
      <c r="J51" s="497">
        <v>195</v>
      </c>
      <c r="K51" s="495"/>
      <c r="L51" s="497">
        <v>204</v>
      </c>
      <c r="M51" s="495"/>
      <c r="N51" s="504">
        <f t="shared" si="3"/>
        <v>9193.5483870967746</v>
      </c>
      <c r="O51" s="496"/>
    </row>
    <row r="52" spans="1:15" ht="10.75" customHeight="1">
      <c r="B52" s="349" t="s">
        <v>398</v>
      </c>
      <c r="C52" s="349"/>
      <c r="D52" s="494">
        <v>52600</v>
      </c>
      <c r="E52" s="495"/>
      <c r="F52" s="497">
        <v>840</v>
      </c>
      <c r="G52" s="495"/>
      <c r="H52" s="494">
        <f t="shared" si="2"/>
        <v>1511</v>
      </c>
      <c r="I52" s="495"/>
      <c r="J52" s="497">
        <v>702</v>
      </c>
      <c r="K52" s="495"/>
      <c r="L52" s="497">
        <v>809</v>
      </c>
      <c r="M52" s="495"/>
      <c r="N52" s="504">
        <f t="shared" si="3"/>
        <v>28726.235741444867</v>
      </c>
      <c r="O52" s="496"/>
    </row>
    <row r="53" spans="1:15" ht="10.75" customHeight="1">
      <c r="B53" s="349" t="s">
        <v>397</v>
      </c>
      <c r="C53" s="349"/>
      <c r="D53" s="494">
        <v>130900</v>
      </c>
      <c r="E53" s="495"/>
      <c r="F53" s="497">
        <v>195</v>
      </c>
      <c r="G53" s="495"/>
      <c r="H53" s="494">
        <f t="shared" si="2"/>
        <v>438</v>
      </c>
      <c r="I53" s="495"/>
      <c r="J53" s="497">
        <v>202</v>
      </c>
      <c r="K53" s="495"/>
      <c r="L53" s="497">
        <v>236</v>
      </c>
      <c r="M53" s="495"/>
      <c r="N53" s="504">
        <f t="shared" si="3"/>
        <v>3346.0656990068755</v>
      </c>
      <c r="O53" s="496"/>
    </row>
    <row r="54" spans="1:15" ht="10.75" customHeight="1">
      <c r="B54" s="349" t="s">
        <v>396</v>
      </c>
      <c r="C54" s="349"/>
      <c r="D54" s="494">
        <v>45900</v>
      </c>
      <c r="E54" s="495"/>
      <c r="F54" s="497">
        <v>393</v>
      </c>
      <c r="G54" s="495"/>
      <c r="H54" s="494">
        <f t="shared" si="2"/>
        <v>710</v>
      </c>
      <c r="I54" s="495"/>
      <c r="J54" s="497">
        <v>326</v>
      </c>
      <c r="K54" s="495"/>
      <c r="L54" s="497">
        <v>384</v>
      </c>
      <c r="M54" s="495"/>
      <c r="N54" s="504">
        <f t="shared" si="3"/>
        <v>15468.409586056645</v>
      </c>
      <c r="O54" s="496"/>
    </row>
    <row r="55" spans="1:15" ht="10.75" customHeight="1">
      <c r="B55" s="349" t="s">
        <v>395</v>
      </c>
      <c r="C55" s="349"/>
      <c r="D55" s="494">
        <v>49500</v>
      </c>
      <c r="E55" s="495"/>
      <c r="F55" s="497">
        <v>0</v>
      </c>
      <c r="G55" s="495"/>
      <c r="H55" s="494">
        <f t="shared" si="2"/>
        <v>0</v>
      </c>
      <c r="I55" s="495"/>
      <c r="J55" s="497">
        <v>0</v>
      </c>
      <c r="K55" s="495"/>
      <c r="L55" s="497">
        <v>0</v>
      </c>
      <c r="M55" s="495"/>
      <c r="N55" s="504">
        <f t="shared" si="3"/>
        <v>0</v>
      </c>
      <c r="O55" s="496"/>
    </row>
    <row r="56" spans="1:15" ht="10.75" customHeight="1">
      <c r="B56" s="349" t="s">
        <v>394</v>
      </c>
      <c r="C56" s="349"/>
      <c r="D56" s="494">
        <v>93300</v>
      </c>
      <c r="E56" s="495"/>
      <c r="F56" s="497">
        <v>35</v>
      </c>
      <c r="G56" s="495"/>
      <c r="H56" s="494">
        <f t="shared" si="2"/>
        <v>50</v>
      </c>
      <c r="I56" s="495"/>
      <c r="J56" s="497">
        <v>28</v>
      </c>
      <c r="K56" s="495"/>
      <c r="L56" s="497">
        <v>22</v>
      </c>
      <c r="M56" s="495"/>
      <c r="N56" s="504">
        <f t="shared" si="3"/>
        <v>535.9056806002144</v>
      </c>
      <c r="O56" s="496"/>
    </row>
    <row r="57" spans="1:15" ht="10.75" customHeight="1">
      <c r="B57" s="349" t="s">
        <v>393</v>
      </c>
      <c r="C57" s="349"/>
      <c r="D57" s="494">
        <v>136400</v>
      </c>
      <c r="E57" s="495"/>
      <c r="F57" s="497">
        <v>961</v>
      </c>
      <c r="G57" s="495"/>
      <c r="H57" s="494">
        <f t="shared" ref="H57:H61" si="4">SUM(J57,L57)</f>
        <v>1571</v>
      </c>
      <c r="I57" s="495"/>
      <c r="J57" s="497">
        <v>736</v>
      </c>
      <c r="K57" s="495"/>
      <c r="L57" s="497">
        <v>835</v>
      </c>
      <c r="M57" s="495"/>
      <c r="N57" s="504">
        <f t="shared" ref="N57:N61" si="5">H57/D57*1000000</f>
        <v>11517.595307917889</v>
      </c>
      <c r="O57" s="496"/>
    </row>
    <row r="58" spans="1:15" ht="10.75" customHeight="1">
      <c r="B58" s="349" t="s">
        <v>392</v>
      </c>
      <c r="C58" s="349"/>
      <c r="D58" s="494">
        <v>101500</v>
      </c>
      <c r="E58" s="495"/>
      <c r="F58" s="497">
        <v>748</v>
      </c>
      <c r="G58" s="495"/>
      <c r="H58" s="494">
        <f t="shared" si="4"/>
        <v>1092</v>
      </c>
      <c r="I58" s="495"/>
      <c r="J58" s="497">
        <v>597</v>
      </c>
      <c r="K58" s="495"/>
      <c r="L58" s="497">
        <v>495</v>
      </c>
      <c r="M58" s="495"/>
      <c r="N58" s="504">
        <f t="shared" si="5"/>
        <v>10758.620689655174</v>
      </c>
      <c r="O58" s="496"/>
    </row>
    <row r="59" spans="1:15" ht="10.75" customHeight="1">
      <c r="B59" s="349" t="s">
        <v>391</v>
      </c>
      <c r="C59" s="349"/>
      <c r="D59" s="494">
        <v>90100</v>
      </c>
      <c r="E59" s="495"/>
      <c r="F59" s="497">
        <v>365</v>
      </c>
      <c r="G59" s="495"/>
      <c r="H59" s="494">
        <f t="shared" si="4"/>
        <v>586</v>
      </c>
      <c r="I59" s="495"/>
      <c r="J59" s="497">
        <v>298</v>
      </c>
      <c r="K59" s="495"/>
      <c r="L59" s="497">
        <v>288</v>
      </c>
      <c r="M59" s="495"/>
      <c r="N59" s="504">
        <f t="shared" si="5"/>
        <v>6503.884572697003</v>
      </c>
      <c r="O59" s="496"/>
    </row>
    <row r="60" spans="1:15" ht="10.75" customHeight="1">
      <c r="B60" s="349" t="s">
        <v>390</v>
      </c>
      <c r="C60" s="349"/>
      <c r="D60" s="494">
        <v>28100</v>
      </c>
      <c r="E60" s="495"/>
      <c r="F60" s="497">
        <v>13</v>
      </c>
      <c r="G60" s="495"/>
      <c r="H60" s="494">
        <f t="shared" si="4"/>
        <v>24</v>
      </c>
      <c r="I60" s="495"/>
      <c r="J60" s="497">
        <v>12</v>
      </c>
      <c r="K60" s="495"/>
      <c r="L60" s="497">
        <v>12</v>
      </c>
      <c r="M60" s="495"/>
      <c r="N60" s="504">
        <f t="shared" si="5"/>
        <v>854.09252669039142</v>
      </c>
      <c r="O60" s="496"/>
    </row>
    <row r="61" spans="1:15" ht="10.75" customHeight="1">
      <c r="B61" s="349" t="s">
        <v>389</v>
      </c>
      <c r="C61" s="349"/>
      <c r="D61" s="494">
        <v>99100</v>
      </c>
      <c r="E61" s="495"/>
      <c r="F61" s="497">
        <v>252</v>
      </c>
      <c r="G61" s="495"/>
      <c r="H61" s="494">
        <f t="shared" si="4"/>
        <v>497</v>
      </c>
      <c r="I61" s="495"/>
      <c r="J61" s="497">
        <v>244</v>
      </c>
      <c r="K61" s="495"/>
      <c r="L61" s="497">
        <v>253</v>
      </c>
      <c r="M61" s="495"/>
      <c r="N61" s="504">
        <f t="shared" si="5"/>
        <v>5015.1362260343085</v>
      </c>
      <c r="O61" s="496"/>
    </row>
    <row r="62" spans="1:15" ht="10.75" customHeight="1">
      <c r="B62" s="349" t="s">
        <v>388</v>
      </c>
      <c r="C62" s="349"/>
      <c r="D62" s="494">
        <v>62000</v>
      </c>
      <c r="E62" s="495"/>
      <c r="F62" s="497">
        <v>296</v>
      </c>
      <c r="G62" s="495"/>
      <c r="H62" s="494">
        <f t="shared" ref="H62:H93" si="6">SUM(J62,L62)</f>
        <v>438</v>
      </c>
      <c r="I62" s="495"/>
      <c r="J62" s="497">
        <v>216</v>
      </c>
      <c r="K62" s="495"/>
      <c r="L62" s="497">
        <v>222</v>
      </c>
      <c r="M62" s="495"/>
      <c r="N62" s="504">
        <f t="shared" ref="N62:N93" si="7">H62/D62*1000000</f>
        <v>7064.5161290322576</v>
      </c>
      <c r="O62" s="496"/>
    </row>
    <row r="63" spans="1:15" ht="10.75" customHeight="1">
      <c r="A63" s="423"/>
      <c r="B63" s="349" t="s">
        <v>511</v>
      </c>
      <c r="C63" s="423"/>
      <c r="D63" s="494">
        <v>24600</v>
      </c>
      <c r="E63" s="495"/>
      <c r="F63" s="497">
        <v>45</v>
      </c>
      <c r="G63" s="495"/>
      <c r="H63" s="494">
        <f t="shared" si="6"/>
        <v>94</v>
      </c>
      <c r="I63" s="495"/>
      <c r="J63" s="497">
        <v>50</v>
      </c>
      <c r="K63" s="495"/>
      <c r="L63" s="497">
        <v>44</v>
      </c>
      <c r="M63" s="495"/>
      <c r="N63" s="504">
        <f t="shared" si="7"/>
        <v>3821.1382113821142</v>
      </c>
      <c r="O63" s="496"/>
    </row>
    <row r="64" spans="1:15" ht="10.75" customHeight="1">
      <c r="A64" s="423"/>
      <c r="B64" s="349" t="s">
        <v>510</v>
      </c>
      <c r="C64" s="423"/>
      <c r="D64" s="494">
        <v>47600</v>
      </c>
      <c r="E64" s="495"/>
      <c r="F64" s="497">
        <v>381</v>
      </c>
      <c r="G64" s="495"/>
      <c r="H64" s="494">
        <f t="shared" si="6"/>
        <v>673</v>
      </c>
      <c r="I64" s="495"/>
      <c r="J64" s="497">
        <v>320</v>
      </c>
      <c r="K64" s="495"/>
      <c r="L64" s="497">
        <v>353</v>
      </c>
      <c r="M64" s="495"/>
      <c r="N64" s="504">
        <f t="shared" si="7"/>
        <v>14138.655462184874</v>
      </c>
      <c r="O64" s="496"/>
    </row>
    <row r="65" spans="1:15" ht="10.75" customHeight="1">
      <c r="A65" s="423"/>
      <c r="B65" s="349" t="s">
        <v>509</v>
      </c>
      <c r="C65" s="423"/>
      <c r="D65" s="494">
        <v>37100</v>
      </c>
      <c r="E65" s="495"/>
      <c r="F65" s="497">
        <v>214</v>
      </c>
      <c r="G65" s="495"/>
      <c r="H65" s="494">
        <f t="shared" si="6"/>
        <v>386</v>
      </c>
      <c r="I65" s="495"/>
      <c r="J65" s="497">
        <v>193</v>
      </c>
      <c r="K65" s="495"/>
      <c r="L65" s="497">
        <v>193</v>
      </c>
      <c r="M65" s="495"/>
      <c r="N65" s="504">
        <f t="shared" si="7"/>
        <v>10404.312668463612</v>
      </c>
      <c r="O65" s="496"/>
    </row>
    <row r="66" spans="1:15" ht="10.75" customHeight="1">
      <c r="A66" s="423"/>
      <c r="B66" s="349" t="s">
        <v>508</v>
      </c>
      <c r="C66" s="423"/>
      <c r="D66" s="494">
        <v>42900</v>
      </c>
      <c r="E66" s="495"/>
      <c r="F66" s="497">
        <v>235</v>
      </c>
      <c r="G66" s="495"/>
      <c r="H66" s="494">
        <f t="shared" si="6"/>
        <v>527</v>
      </c>
      <c r="I66" s="495"/>
      <c r="J66" s="497">
        <v>260</v>
      </c>
      <c r="K66" s="495"/>
      <c r="L66" s="497">
        <v>267</v>
      </c>
      <c r="M66" s="495"/>
      <c r="N66" s="504">
        <f t="shared" si="7"/>
        <v>12284.382284382285</v>
      </c>
      <c r="O66" s="496"/>
    </row>
    <row r="67" spans="1:15" ht="10.75" customHeight="1">
      <c r="A67" s="423"/>
      <c r="B67" s="349" t="s">
        <v>507</v>
      </c>
      <c r="C67" s="423"/>
      <c r="D67" s="494">
        <v>45600</v>
      </c>
      <c r="E67" s="495"/>
      <c r="F67" s="497">
        <v>431</v>
      </c>
      <c r="G67" s="495"/>
      <c r="H67" s="494">
        <f t="shared" si="6"/>
        <v>630</v>
      </c>
      <c r="I67" s="495"/>
      <c r="J67" s="497">
        <v>358</v>
      </c>
      <c r="K67" s="495"/>
      <c r="L67" s="497">
        <v>272</v>
      </c>
      <c r="M67" s="495"/>
      <c r="N67" s="504">
        <f t="shared" si="7"/>
        <v>13815.78947368421</v>
      </c>
      <c r="O67" s="496"/>
    </row>
    <row r="68" spans="1:15" ht="10.75" customHeight="1">
      <c r="A68" s="423"/>
      <c r="B68" s="349" t="s">
        <v>506</v>
      </c>
      <c r="C68" s="423"/>
      <c r="D68" s="494">
        <v>82100</v>
      </c>
      <c r="E68" s="495"/>
      <c r="F68" s="497">
        <v>85</v>
      </c>
      <c r="G68" s="495"/>
      <c r="H68" s="494">
        <f t="shared" si="6"/>
        <v>114</v>
      </c>
      <c r="I68" s="495"/>
      <c r="J68" s="497">
        <v>64</v>
      </c>
      <c r="K68" s="495"/>
      <c r="L68" s="497">
        <v>50</v>
      </c>
      <c r="M68" s="495"/>
      <c r="N68" s="504">
        <f t="shared" si="7"/>
        <v>1388.5505481120586</v>
      </c>
      <c r="O68" s="496"/>
    </row>
    <row r="69" spans="1:15" ht="10.75" customHeight="1">
      <c r="A69" s="423"/>
      <c r="B69" s="349" t="s">
        <v>505</v>
      </c>
      <c r="C69" s="423"/>
      <c r="D69" s="494">
        <v>139000</v>
      </c>
      <c r="E69" s="495"/>
      <c r="F69" s="497">
        <v>351</v>
      </c>
      <c r="G69" s="495"/>
      <c r="H69" s="494">
        <f t="shared" si="6"/>
        <v>491</v>
      </c>
      <c r="I69" s="495"/>
      <c r="J69" s="497">
        <v>190</v>
      </c>
      <c r="K69" s="495"/>
      <c r="L69" s="497">
        <v>301</v>
      </c>
      <c r="M69" s="495"/>
      <c r="N69" s="504">
        <f t="shared" si="7"/>
        <v>3532.3741007194244</v>
      </c>
      <c r="O69" s="496"/>
    </row>
    <row r="70" spans="1:15" ht="10.75" customHeight="1">
      <c r="A70" s="423"/>
      <c r="B70" s="349" t="s">
        <v>504</v>
      </c>
      <c r="C70" s="423"/>
      <c r="D70" s="494">
        <v>57800</v>
      </c>
      <c r="E70" s="495"/>
      <c r="F70" s="497">
        <v>120</v>
      </c>
      <c r="G70" s="495"/>
      <c r="H70" s="494">
        <f t="shared" si="6"/>
        <v>186</v>
      </c>
      <c r="I70" s="495"/>
      <c r="J70" s="497">
        <v>98</v>
      </c>
      <c r="K70" s="495"/>
      <c r="L70" s="497">
        <v>88</v>
      </c>
      <c r="M70" s="495"/>
      <c r="N70" s="504">
        <f t="shared" si="7"/>
        <v>3217.9930795847749</v>
      </c>
      <c r="O70" s="496"/>
    </row>
    <row r="71" spans="1:15" ht="10.75" customHeight="1">
      <c r="A71" s="423"/>
      <c r="B71" s="349" t="s">
        <v>503</v>
      </c>
      <c r="C71" s="423"/>
      <c r="D71" s="494">
        <v>63900</v>
      </c>
      <c r="E71" s="495"/>
      <c r="F71" s="497">
        <v>44</v>
      </c>
      <c r="G71" s="495"/>
      <c r="H71" s="494">
        <f t="shared" si="6"/>
        <v>81</v>
      </c>
      <c r="I71" s="495"/>
      <c r="J71" s="497">
        <v>40</v>
      </c>
      <c r="K71" s="495"/>
      <c r="L71" s="497">
        <v>41</v>
      </c>
      <c r="M71" s="495"/>
      <c r="N71" s="504">
        <f t="shared" si="7"/>
        <v>1267.6056338028168</v>
      </c>
      <c r="O71" s="496"/>
    </row>
    <row r="72" spans="1:15" ht="10.75" customHeight="1">
      <c r="A72" s="423"/>
      <c r="B72" s="349" t="s">
        <v>502</v>
      </c>
      <c r="C72" s="423"/>
      <c r="D72" s="494">
        <v>63100</v>
      </c>
      <c r="E72" s="495"/>
      <c r="F72" s="497">
        <v>347</v>
      </c>
      <c r="G72" s="495"/>
      <c r="H72" s="494">
        <f t="shared" si="6"/>
        <v>437</v>
      </c>
      <c r="I72" s="495"/>
      <c r="J72" s="497">
        <v>262</v>
      </c>
      <c r="K72" s="495"/>
      <c r="L72" s="497">
        <v>175</v>
      </c>
      <c r="M72" s="495"/>
      <c r="N72" s="504">
        <f t="shared" si="7"/>
        <v>6925.515055467512</v>
      </c>
      <c r="O72" s="496"/>
    </row>
    <row r="73" spans="1:15" ht="10.75" customHeight="1">
      <c r="A73" s="423"/>
      <c r="B73" s="349" t="s">
        <v>501</v>
      </c>
      <c r="C73" s="423"/>
      <c r="D73" s="494">
        <v>50400</v>
      </c>
      <c r="E73" s="495"/>
      <c r="F73" s="497">
        <v>270</v>
      </c>
      <c r="G73" s="495"/>
      <c r="H73" s="494">
        <f t="shared" si="6"/>
        <v>454</v>
      </c>
      <c r="I73" s="495"/>
      <c r="J73" s="497">
        <v>236</v>
      </c>
      <c r="K73" s="495"/>
      <c r="L73" s="497">
        <v>218</v>
      </c>
      <c r="M73" s="495"/>
      <c r="N73" s="504">
        <f t="shared" si="7"/>
        <v>9007.9365079365089</v>
      </c>
      <c r="O73" s="496"/>
    </row>
    <row r="74" spans="1:15" ht="10.75" customHeight="1">
      <c r="A74" s="423"/>
      <c r="B74" s="349" t="s">
        <v>500</v>
      </c>
      <c r="C74" s="423"/>
      <c r="D74" s="494">
        <v>117100</v>
      </c>
      <c r="E74" s="495"/>
      <c r="F74" s="497">
        <v>308</v>
      </c>
      <c r="G74" s="495"/>
      <c r="H74" s="494">
        <f t="shared" si="6"/>
        <v>408</v>
      </c>
      <c r="I74" s="495"/>
      <c r="J74" s="497">
        <v>230</v>
      </c>
      <c r="K74" s="495"/>
      <c r="L74" s="497">
        <v>178</v>
      </c>
      <c r="M74" s="495"/>
      <c r="N74" s="504">
        <f t="shared" si="7"/>
        <v>3484.2015371477369</v>
      </c>
      <c r="O74" s="496"/>
    </row>
    <row r="75" spans="1:15" ht="10.75" customHeight="1">
      <c r="A75" s="423"/>
      <c r="B75" s="349" t="s">
        <v>499</v>
      </c>
      <c r="C75" s="423"/>
      <c r="D75" s="494">
        <v>33200</v>
      </c>
      <c r="E75" s="495"/>
      <c r="F75" s="497">
        <v>207</v>
      </c>
      <c r="G75" s="495"/>
      <c r="H75" s="494">
        <f t="shared" si="6"/>
        <v>320</v>
      </c>
      <c r="I75" s="495"/>
      <c r="J75" s="497">
        <v>155</v>
      </c>
      <c r="K75" s="495"/>
      <c r="L75" s="497">
        <v>165</v>
      </c>
      <c r="M75" s="495"/>
      <c r="N75" s="504">
        <f t="shared" si="7"/>
        <v>9638.554216867471</v>
      </c>
      <c r="O75" s="496"/>
    </row>
    <row r="76" spans="1:15" ht="10.75" customHeight="1">
      <c r="A76" s="423"/>
      <c r="B76" s="349" t="s">
        <v>498</v>
      </c>
      <c r="C76" s="423"/>
      <c r="D76" s="494">
        <v>36500</v>
      </c>
      <c r="E76" s="495"/>
      <c r="F76" s="497">
        <v>132</v>
      </c>
      <c r="G76" s="495"/>
      <c r="H76" s="494">
        <f t="shared" si="6"/>
        <v>209</v>
      </c>
      <c r="I76" s="495"/>
      <c r="J76" s="497">
        <v>97</v>
      </c>
      <c r="K76" s="495"/>
      <c r="L76" s="497">
        <v>112</v>
      </c>
      <c r="M76" s="495"/>
      <c r="N76" s="504">
        <f t="shared" si="7"/>
        <v>5726.0273972602736</v>
      </c>
      <c r="O76" s="496"/>
    </row>
    <row r="77" spans="1:15" ht="10.75" customHeight="1">
      <c r="A77" s="423"/>
      <c r="B77" s="349" t="s">
        <v>497</v>
      </c>
      <c r="C77" s="423"/>
      <c r="D77" s="494">
        <v>68100</v>
      </c>
      <c r="E77" s="495"/>
      <c r="F77" s="497">
        <v>463</v>
      </c>
      <c r="G77" s="495"/>
      <c r="H77" s="494">
        <f t="shared" si="6"/>
        <v>751</v>
      </c>
      <c r="I77" s="495"/>
      <c r="J77" s="497">
        <v>415</v>
      </c>
      <c r="K77" s="495"/>
      <c r="L77" s="497">
        <v>336</v>
      </c>
      <c r="M77" s="495"/>
      <c r="N77" s="504">
        <f t="shared" si="7"/>
        <v>11027.900146842878</v>
      </c>
      <c r="O77" s="496"/>
    </row>
    <row r="78" spans="1:15" ht="10.75" customHeight="1">
      <c r="A78" s="423"/>
      <c r="B78" s="349" t="s">
        <v>496</v>
      </c>
      <c r="C78" s="423"/>
      <c r="D78" s="494">
        <v>25200</v>
      </c>
      <c r="E78" s="495"/>
      <c r="F78" s="497">
        <v>89</v>
      </c>
      <c r="G78" s="495"/>
      <c r="H78" s="494">
        <f t="shared" si="6"/>
        <v>125</v>
      </c>
      <c r="I78" s="495"/>
      <c r="J78" s="497">
        <v>69</v>
      </c>
      <c r="K78" s="495"/>
      <c r="L78" s="497">
        <v>56</v>
      </c>
      <c r="M78" s="495"/>
      <c r="N78" s="504">
        <f t="shared" si="7"/>
        <v>4960.3174603174602</v>
      </c>
      <c r="O78" s="496"/>
    </row>
    <row r="79" spans="1:15" ht="10.75" customHeight="1">
      <c r="A79" s="423"/>
      <c r="B79" s="349" t="s">
        <v>495</v>
      </c>
      <c r="C79" s="423"/>
      <c r="D79" s="494">
        <v>96500</v>
      </c>
      <c r="E79" s="495"/>
      <c r="F79" s="497">
        <v>624</v>
      </c>
      <c r="G79" s="495"/>
      <c r="H79" s="494">
        <f t="shared" si="6"/>
        <v>1003</v>
      </c>
      <c r="I79" s="495"/>
      <c r="J79" s="497">
        <v>494</v>
      </c>
      <c r="K79" s="495"/>
      <c r="L79" s="497">
        <v>509</v>
      </c>
      <c r="M79" s="495"/>
      <c r="N79" s="504">
        <f t="shared" si="7"/>
        <v>10393.78238341969</v>
      </c>
      <c r="O79" s="496"/>
    </row>
    <row r="80" spans="1:15" ht="10.75" customHeight="1">
      <c r="A80" s="423"/>
      <c r="B80" s="349" t="s">
        <v>494</v>
      </c>
      <c r="C80" s="423"/>
      <c r="D80" s="494">
        <v>71900</v>
      </c>
      <c r="E80" s="495"/>
      <c r="F80" s="497">
        <v>273</v>
      </c>
      <c r="G80" s="495"/>
      <c r="H80" s="494">
        <f t="shared" si="6"/>
        <v>406</v>
      </c>
      <c r="I80" s="495"/>
      <c r="J80" s="497">
        <v>235</v>
      </c>
      <c r="K80" s="495"/>
      <c r="L80" s="497">
        <v>171</v>
      </c>
      <c r="M80" s="495"/>
      <c r="N80" s="504">
        <f t="shared" si="7"/>
        <v>5646.7315716272597</v>
      </c>
      <c r="O80" s="496"/>
    </row>
    <row r="81" spans="1:15" ht="10.75" customHeight="1">
      <c r="A81" s="423"/>
      <c r="B81" s="349" t="s">
        <v>493</v>
      </c>
      <c r="C81" s="423"/>
      <c r="D81" s="494">
        <v>61000</v>
      </c>
      <c r="E81" s="495"/>
      <c r="F81" s="497">
        <v>271</v>
      </c>
      <c r="G81" s="495"/>
      <c r="H81" s="494">
        <f t="shared" si="6"/>
        <v>421</v>
      </c>
      <c r="I81" s="495"/>
      <c r="J81" s="497">
        <v>222</v>
      </c>
      <c r="K81" s="495"/>
      <c r="L81" s="497">
        <v>199</v>
      </c>
      <c r="M81" s="495"/>
      <c r="N81" s="504">
        <f t="shared" si="7"/>
        <v>6901.6393442622948</v>
      </c>
      <c r="O81" s="496"/>
    </row>
    <row r="82" spans="1:15" ht="10.75" customHeight="1">
      <c r="A82" s="423"/>
      <c r="B82" s="349" t="s">
        <v>492</v>
      </c>
      <c r="C82" s="423"/>
      <c r="D82" s="494">
        <v>59100</v>
      </c>
      <c r="E82" s="495"/>
      <c r="F82" s="497">
        <v>336</v>
      </c>
      <c r="G82" s="495"/>
      <c r="H82" s="494">
        <f t="shared" si="6"/>
        <v>548</v>
      </c>
      <c r="I82" s="495"/>
      <c r="J82" s="497">
        <v>280</v>
      </c>
      <c r="K82" s="495"/>
      <c r="L82" s="497">
        <v>268</v>
      </c>
      <c r="M82" s="495"/>
      <c r="N82" s="504">
        <f t="shared" si="7"/>
        <v>9272.4196277495776</v>
      </c>
      <c r="O82" s="496"/>
    </row>
    <row r="83" spans="1:15" ht="10.75" customHeight="1">
      <c r="A83" s="423"/>
      <c r="B83" s="349" t="s">
        <v>491</v>
      </c>
      <c r="C83" s="423"/>
      <c r="D83" s="494">
        <v>32400</v>
      </c>
      <c r="E83" s="495"/>
      <c r="F83" s="497">
        <v>726</v>
      </c>
      <c r="G83" s="495"/>
      <c r="H83" s="494">
        <f t="shared" si="6"/>
        <v>1020</v>
      </c>
      <c r="I83" s="495"/>
      <c r="J83" s="497">
        <v>542</v>
      </c>
      <c r="K83" s="495"/>
      <c r="L83" s="497">
        <v>478</v>
      </c>
      <c r="M83" s="495"/>
      <c r="N83" s="504">
        <f t="shared" si="7"/>
        <v>31481.481481481478</v>
      </c>
      <c r="O83" s="496"/>
    </row>
    <row r="84" spans="1:15" ht="10.75" customHeight="1">
      <c r="A84" s="423"/>
      <c r="B84" s="349" t="s">
        <v>490</v>
      </c>
      <c r="C84" s="423"/>
      <c r="D84" s="494">
        <v>22500</v>
      </c>
      <c r="E84" s="495"/>
      <c r="F84" s="497">
        <v>121</v>
      </c>
      <c r="G84" s="495"/>
      <c r="H84" s="494">
        <f t="shared" si="6"/>
        <v>173</v>
      </c>
      <c r="I84" s="495"/>
      <c r="J84" s="497">
        <v>88</v>
      </c>
      <c r="K84" s="495"/>
      <c r="L84" s="497">
        <v>85</v>
      </c>
      <c r="M84" s="495"/>
      <c r="N84" s="504">
        <f t="shared" si="7"/>
        <v>7688.8888888888896</v>
      </c>
      <c r="O84" s="496"/>
    </row>
    <row r="85" spans="1:15" ht="10.75" customHeight="1">
      <c r="A85" s="423"/>
      <c r="B85" s="349" t="s">
        <v>489</v>
      </c>
      <c r="C85" s="423"/>
      <c r="D85" s="494">
        <v>65600</v>
      </c>
      <c r="E85" s="495"/>
      <c r="F85" s="497">
        <v>530</v>
      </c>
      <c r="G85" s="495"/>
      <c r="H85" s="494">
        <f t="shared" si="6"/>
        <v>989</v>
      </c>
      <c r="I85" s="495"/>
      <c r="J85" s="497">
        <v>480</v>
      </c>
      <c r="K85" s="495"/>
      <c r="L85" s="497">
        <v>509</v>
      </c>
      <c r="M85" s="495"/>
      <c r="N85" s="504">
        <f t="shared" si="7"/>
        <v>15076.219512195121</v>
      </c>
      <c r="O85" s="496"/>
    </row>
    <row r="86" spans="1:15" ht="10.75" customHeight="1">
      <c r="A86" s="423"/>
      <c r="B86" s="349" t="s">
        <v>488</v>
      </c>
      <c r="C86" s="423"/>
      <c r="D86" s="494">
        <v>102700</v>
      </c>
      <c r="E86" s="495"/>
      <c r="F86" s="497">
        <v>715</v>
      </c>
      <c r="G86" s="495"/>
      <c r="H86" s="494">
        <f t="shared" si="6"/>
        <v>1152</v>
      </c>
      <c r="I86" s="495"/>
      <c r="J86" s="497">
        <v>580</v>
      </c>
      <c r="K86" s="495"/>
      <c r="L86" s="497">
        <v>572</v>
      </c>
      <c r="M86" s="495"/>
      <c r="N86" s="504">
        <f t="shared" si="7"/>
        <v>11217.13729308666</v>
      </c>
      <c r="O86" s="496"/>
    </row>
    <row r="87" spans="1:15" ht="10.75" customHeight="1">
      <c r="A87" s="423"/>
      <c r="B87" s="349" t="s">
        <v>487</v>
      </c>
      <c r="C87" s="423"/>
      <c r="D87" s="494">
        <v>79800</v>
      </c>
      <c r="E87" s="495"/>
      <c r="F87" s="497">
        <v>386</v>
      </c>
      <c r="G87" s="495"/>
      <c r="H87" s="494">
        <f t="shared" si="6"/>
        <v>542</v>
      </c>
      <c r="I87" s="495"/>
      <c r="J87" s="497">
        <v>329</v>
      </c>
      <c r="K87" s="495"/>
      <c r="L87" s="497">
        <v>213</v>
      </c>
      <c r="M87" s="495"/>
      <c r="N87" s="504">
        <f t="shared" si="7"/>
        <v>6791.979949874687</v>
      </c>
      <c r="O87" s="496"/>
    </row>
    <row r="88" spans="1:15" ht="10.75" customHeight="1">
      <c r="A88" s="423"/>
      <c r="B88" s="349" t="s">
        <v>486</v>
      </c>
      <c r="C88" s="423"/>
      <c r="D88" s="494">
        <v>95800</v>
      </c>
      <c r="E88" s="495"/>
      <c r="F88" s="497">
        <v>137</v>
      </c>
      <c r="G88" s="495"/>
      <c r="H88" s="494">
        <f t="shared" si="6"/>
        <v>190</v>
      </c>
      <c r="I88" s="495"/>
      <c r="J88" s="497">
        <v>123</v>
      </c>
      <c r="K88" s="495"/>
      <c r="L88" s="497">
        <v>67</v>
      </c>
      <c r="M88" s="495"/>
      <c r="N88" s="504">
        <f t="shared" si="7"/>
        <v>1983.2985386221296</v>
      </c>
      <c r="O88" s="496"/>
    </row>
    <row r="89" spans="1:15" ht="10.75" customHeight="1">
      <c r="A89" s="423"/>
      <c r="B89" s="349" t="s">
        <v>485</v>
      </c>
      <c r="C89" s="423"/>
      <c r="D89" s="494">
        <v>88800</v>
      </c>
      <c r="E89" s="495"/>
      <c r="F89" s="497">
        <v>764</v>
      </c>
      <c r="G89" s="495"/>
      <c r="H89" s="494">
        <f t="shared" si="6"/>
        <v>1217</v>
      </c>
      <c r="I89" s="495"/>
      <c r="J89" s="497">
        <v>627</v>
      </c>
      <c r="K89" s="495"/>
      <c r="L89" s="497">
        <v>590</v>
      </c>
      <c r="M89" s="495"/>
      <c r="N89" s="504">
        <f t="shared" si="7"/>
        <v>13704.954954954956</v>
      </c>
      <c r="O89" s="496"/>
    </row>
    <row r="90" spans="1:15" ht="10.75" customHeight="1">
      <c r="A90" s="423"/>
      <c r="B90" s="349" t="s">
        <v>484</v>
      </c>
      <c r="C90" s="423"/>
      <c r="D90" s="494">
        <v>75400</v>
      </c>
      <c r="E90" s="495"/>
      <c r="F90" s="497">
        <v>329</v>
      </c>
      <c r="G90" s="495"/>
      <c r="H90" s="494">
        <f t="shared" si="6"/>
        <v>548</v>
      </c>
      <c r="I90" s="495"/>
      <c r="J90" s="497">
        <v>287</v>
      </c>
      <c r="K90" s="495"/>
      <c r="L90" s="497">
        <v>261</v>
      </c>
      <c r="M90" s="495"/>
      <c r="N90" s="504">
        <f t="shared" si="7"/>
        <v>7267.9045092838196</v>
      </c>
      <c r="O90" s="496"/>
    </row>
    <row r="91" spans="1:15" ht="10.75" customHeight="1">
      <c r="A91" s="423"/>
      <c r="B91" s="349" t="s">
        <v>483</v>
      </c>
      <c r="C91" s="423"/>
      <c r="D91" s="494">
        <v>63800</v>
      </c>
      <c r="E91" s="495"/>
      <c r="F91" s="497">
        <v>542</v>
      </c>
      <c r="G91" s="495"/>
      <c r="H91" s="494">
        <f t="shared" si="6"/>
        <v>943</v>
      </c>
      <c r="I91" s="495"/>
      <c r="J91" s="497">
        <v>503</v>
      </c>
      <c r="K91" s="495"/>
      <c r="L91" s="497">
        <v>440</v>
      </c>
      <c r="M91" s="495"/>
      <c r="N91" s="504">
        <f t="shared" si="7"/>
        <v>14780.564263322884</v>
      </c>
      <c r="O91" s="496"/>
    </row>
    <row r="92" spans="1:15" ht="10.75" customHeight="1">
      <c r="A92" s="423"/>
      <c r="B92" s="349" t="s">
        <v>482</v>
      </c>
      <c r="C92" s="423"/>
      <c r="D92" s="494">
        <v>30200</v>
      </c>
      <c r="E92" s="495"/>
      <c r="F92" s="497">
        <v>203</v>
      </c>
      <c r="G92" s="495"/>
      <c r="H92" s="494">
        <f t="shared" si="6"/>
        <v>340</v>
      </c>
      <c r="I92" s="495"/>
      <c r="J92" s="497">
        <v>184</v>
      </c>
      <c r="K92" s="495"/>
      <c r="L92" s="497">
        <v>156</v>
      </c>
      <c r="M92" s="495"/>
      <c r="N92" s="504">
        <f t="shared" si="7"/>
        <v>11258.278145695363</v>
      </c>
      <c r="O92" s="496"/>
    </row>
    <row r="93" spans="1:15" ht="10.75" customHeight="1">
      <c r="A93" s="423"/>
      <c r="B93" s="349" t="s">
        <v>481</v>
      </c>
      <c r="C93" s="423"/>
      <c r="D93" s="494">
        <v>55100</v>
      </c>
      <c r="E93" s="495"/>
      <c r="F93" s="497">
        <v>555</v>
      </c>
      <c r="G93" s="495"/>
      <c r="H93" s="494">
        <f t="shared" si="6"/>
        <v>867</v>
      </c>
      <c r="I93" s="495"/>
      <c r="J93" s="497">
        <v>457</v>
      </c>
      <c r="K93" s="495"/>
      <c r="L93" s="497">
        <v>410</v>
      </c>
      <c r="M93" s="495"/>
      <c r="N93" s="504">
        <f t="shared" si="7"/>
        <v>15735.027223230489</v>
      </c>
      <c r="O93" s="496"/>
    </row>
    <row r="94" spans="1:15" ht="10.75" customHeight="1">
      <c r="A94" s="423"/>
      <c r="B94" s="349" t="s">
        <v>480</v>
      </c>
      <c r="C94" s="423"/>
      <c r="D94" s="494">
        <v>43300</v>
      </c>
      <c r="E94" s="495"/>
      <c r="F94" s="497">
        <v>71</v>
      </c>
      <c r="G94" s="495"/>
      <c r="H94" s="494">
        <f t="shared" ref="H94:H121" si="8">SUM(J94,L94)</f>
        <v>107</v>
      </c>
      <c r="I94" s="495"/>
      <c r="J94" s="497">
        <v>64</v>
      </c>
      <c r="K94" s="495"/>
      <c r="L94" s="497">
        <v>43</v>
      </c>
      <c r="M94" s="495"/>
      <c r="N94" s="504">
        <f t="shared" ref="N94:N121" si="9">H94/D94*1000000</f>
        <v>2471.1316397228638</v>
      </c>
      <c r="O94" s="496"/>
    </row>
    <row r="95" spans="1:15" ht="10.75" customHeight="1">
      <c r="A95" s="423"/>
      <c r="B95" s="349" t="s">
        <v>479</v>
      </c>
      <c r="C95" s="423"/>
      <c r="D95" s="494">
        <v>86100</v>
      </c>
      <c r="E95" s="495"/>
      <c r="F95" s="497">
        <v>150</v>
      </c>
      <c r="G95" s="495"/>
      <c r="H95" s="494">
        <f t="shared" si="8"/>
        <v>232</v>
      </c>
      <c r="I95" s="495"/>
      <c r="J95" s="497">
        <v>125</v>
      </c>
      <c r="K95" s="495"/>
      <c r="L95" s="497">
        <v>107</v>
      </c>
      <c r="M95" s="495"/>
      <c r="N95" s="504">
        <f t="shared" si="9"/>
        <v>2694.5412311265968</v>
      </c>
      <c r="O95" s="496"/>
    </row>
    <row r="96" spans="1:15" ht="10.75" customHeight="1">
      <c r="A96" s="423"/>
      <c r="B96" s="349" t="s">
        <v>478</v>
      </c>
      <c r="C96" s="423"/>
      <c r="D96" s="494">
        <v>22100</v>
      </c>
      <c r="E96" s="495"/>
      <c r="F96" s="497">
        <v>59</v>
      </c>
      <c r="G96" s="495"/>
      <c r="H96" s="494">
        <f t="shared" si="8"/>
        <v>101</v>
      </c>
      <c r="I96" s="495"/>
      <c r="J96" s="497">
        <v>48</v>
      </c>
      <c r="K96" s="495"/>
      <c r="L96" s="497">
        <v>53</v>
      </c>
      <c r="M96" s="495"/>
      <c r="N96" s="504">
        <f t="shared" si="9"/>
        <v>4570.1357466063355</v>
      </c>
      <c r="O96" s="496"/>
    </row>
    <row r="97" spans="1:15" ht="10.75" customHeight="1">
      <c r="A97" s="423"/>
      <c r="B97" s="349" t="s">
        <v>477</v>
      </c>
      <c r="C97" s="423"/>
      <c r="D97" s="494">
        <v>20400</v>
      </c>
      <c r="E97" s="495"/>
      <c r="F97" s="497">
        <v>174</v>
      </c>
      <c r="G97" s="495"/>
      <c r="H97" s="494">
        <f t="shared" si="8"/>
        <v>221</v>
      </c>
      <c r="I97" s="495"/>
      <c r="J97" s="497">
        <v>120</v>
      </c>
      <c r="K97" s="495"/>
      <c r="L97" s="497">
        <v>101</v>
      </c>
      <c r="M97" s="495"/>
      <c r="N97" s="504">
        <f t="shared" si="9"/>
        <v>10833.333333333334</v>
      </c>
      <c r="O97" s="496"/>
    </row>
    <row r="98" spans="1:15" ht="10.75" customHeight="1">
      <c r="A98" s="423"/>
      <c r="B98" s="349" t="s">
        <v>476</v>
      </c>
      <c r="C98" s="423"/>
      <c r="D98" s="494">
        <v>7800</v>
      </c>
      <c r="E98" s="495"/>
      <c r="F98" s="497">
        <v>35</v>
      </c>
      <c r="G98" s="495"/>
      <c r="H98" s="494">
        <f t="shared" si="8"/>
        <v>57</v>
      </c>
      <c r="I98" s="495"/>
      <c r="J98" s="497">
        <v>27</v>
      </c>
      <c r="K98" s="495"/>
      <c r="L98" s="497">
        <v>30</v>
      </c>
      <c r="M98" s="495"/>
      <c r="N98" s="504">
        <f t="shared" si="9"/>
        <v>7307.6923076923076</v>
      </c>
      <c r="O98" s="496"/>
    </row>
    <row r="99" spans="1:15" ht="10.75" customHeight="1">
      <c r="A99" s="423"/>
      <c r="B99" s="349" t="s">
        <v>475</v>
      </c>
      <c r="C99" s="423"/>
      <c r="D99" s="494">
        <v>15300</v>
      </c>
      <c r="E99" s="495"/>
      <c r="F99" s="497">
        <v>95</v>
      </c>
      <c r="G99" s="495"/>
      <c r="H99" s="494">
        <f t="shared" si="8"/>
        <v>142</v>
      </c>
      <c r="I99" s="495"/>
      <c r="J99" s="497">
        <v>81</v>
      </c>
      <c r="K99" s="495"/>
      <c r="L99" s="497">
        <v>61</v>
      </c>
      <c r="M99" s="495"/>
      <c r="N99" s="504">
        <f t="shared" si="9"/>
        <v>9281.0457516339884</v>
      </c>
      <c r="O99" s="496"/>
    </row>
    <row r="100" spans="1:15" ht="10.75" customHeight="1">
      <c r="A100" s="423"/>
      <c r="B100" s="349" t="s">
        <v>474</v>
      </c>
      <c r="C100" s="423"/>
      <c r="D100" s="494">
        <v>7800</v>
      </c>
      <c r="E100" s="495"/>
      <c r="F100" s="497">
        <v>53</v>
      </c>
      <c r="G100" s="495"/>
      <c r="H100" s="494">
        <f t="shared" si="8"/>
        <v>55</v>
      </c>
      <c r="I100" s="495"/>
      <c r="J100" s="497">
        <v>32</v>
      </c>
      <c r="K100" s="495"/>
      <c r="L100" s="497">
        <v>23</v>
      </c>
      <c r="M100" s="495"/>
      <c r="N100" s="504">
        <f t="shared" si="9"/>
        <v>7051.2820512820517</v>
      </c>
      <c r="O100" s="496"/>
    </row>
    <row r="101" spans="1:15" ht="10.75" customHeight="1">
      <c r="A101" s="423"/>
      <c r="B101" s="349" t="s">
        <v>473</v>
      </c>
      <c r="C101" s="423"/>
      <c r="D101" s="494">
        <v>48700</v>
      </c>
      <c r="E101" s="495"/>
      <c r="F101" s="497">
        <v>712</v>
      </c>
      <c r="G101" s="495"/>
      <c r="H101" s="494">
        <f t="shared" si="8"/>
        <v>1120</v>
      </c>
      <c r="I101" s="495"/>
      <c r="J101" s="497">
        <v>577</v>
      </c>
      <c r="K101" s="495"/>
      <c r="L101" s="497">
        <v>543</v>
      </c>
      <c r="M101" s="495"/>
      <c r="N101" s="504">
        <f t="shared" si="9"/>
        <v>22997.946611909651</v>
      </c>
      <c r="O101" s="496"/>
    </row>
    <row r="102" spans="1:15" ht="10.75" customHeight="1">
      <c r="A102" s="423"/>
      <c r="B102" s="349" t="s">
        <v>472</v>
      </c>
      <c r="C102" s="423"/>
      <c r="D102" s="494">
        <v>89600</v>
      </c>
      <c r="E102" s="495"/>
      <c r="F102" s="497">
        <v>1468</v>
      </c>
      <c r="G102" s="495"/>
      <c r="H102" s="494">
        <f t="shared" si="8"/>
        <v>2044</v>
      </c>
      <c r="I102" s="495"/>
      <c r="J102" s="497">
        <v>1079</v>
      </c>
      <c r="K102" s="495"/>
      <c r="L102" s="497">
        <v>965</v>
      </c>
      <c r="M102" s="495"/>
      <c r="N102" s="504">
        <f t="shared" si="9"/>
        <v>22812.5</v>
      </c>
      <c r="O102" s="496"/>
    </row>
    <row r="103" spans="1:15" ht="10.75" customHeight="1">
      <c r="A103" s="423"/>
      <c r="B103" s="349" t="s">
        <v>471</v>
      </c>
      <c r="C103" s="423"/>
      <c r="D103" s="494">
        <v>71700</v>
      </c>
      <c r="E103" s="495"/>
      <c r="F103" s="497">
        <v>535</v>
      </c>
      <c r="G103" s="495"/>
      <c r="H103" s="494">
        <f t="shared" si="8"/>
        <v>679</v>
      </c>
      <c r="I103" s="495"/>
      <c r="J103" s="497">
        <v>447</v>
      </c>
      <c r="K103" s="495"/>
      <c r="L103" s="497">
        <v>232</v>
      </c>
      <c r="M103" s="495"/>
      <c r="N103" s="504">
        <f t="shared" si="9"/>
        <v>9470.0139470013946</v>
      </c>
      <c r="O103" s="496"/>
    </row>
    <row r="104" spans="1:15" ht="10.75" customHeight="1">
      <c r="A104" s="423"/>
      <c r="B104" s="349" t="s">
        <v>470</v>
      </c>
      <c r="C104" s="423"/>
      <c r="D104" s="494">
        <v>5400</v>
      </c>
      <c r="E104" s="495"/>
      <c r="F104" s="497">
        <v>74</v>
      </c>
      <c r="G104" s="495"/>
      <c r="H104" s="494">
        <f t="shared" si="8"/>
        <v>86</v>
      </c>
      <c r="I104" s="495"/>
      <c r="J104" s="497">
        <v>49</v>
      </c>
      <c r="K104" s="495"/>
      <c r="L104" s="497">
        <v>37</v>
      </c>
      <c r="M104" s="495"/>
      <c r="N104" s="504">
        <f t="shared" si="9"/>
        <v>15925.925925925927</v>
      </c>
      <c r="O104" s="496"/>
    </row>
    <row r="105" spans="1:15" ht="10.75" customHeight="1">
      <c r="A105" s="423"/>
      <c r="B105" s="349" t="s">
        <v>469</v>
      </c>
      <c r="C105" s="423"/>
      <c r="D105" s="494">
        <v>36600</v>
      </c>
      <c r="E105" s="495"/>
      <c r="F105" s="497">
        <v>537</v>
      </c>
      <c r="G105" s="495"/>
      <c r="H105" s="494">
        <f t="shared" si="8"/>
        <v>1116</v>
      </c>
      <c r="I105" s="495"/>
      <c r="J105" s="497">
        <v>541</v>
      </c>
      <c r="K105" s="495"/>
      <c r="L105" s="497">
        <v>575</v>
      </c>
      <c r="M105" s="495"/>
      <c r="N105" s="504">
        <f t="shared" si="9"/>
        <v>30491.803278688523</v>
      </c>
      <c r="O105" s="496"/>
    </row>
    <row r="106" spans="1:15" ht="10.75" customHeight="1">
      <c r="A106" s="423"/>
      <c r="B106" s="349" t="s">
        <v>468</v>
      </c>
      <c r="C106" s="423"/>
      <c r="D106" s="494">
        <v>7200</v>
      </c>
      <c r="E106" s="495"/>
      <c r="F106" s="497">
        <v>52</v>
      </c>
      <c r="G106" s="495"/>
      <c r="H106" s="494">
        <f t="shared" si="8"/>
        <v>62</v>
      </c>
      <c r="I106" s="495"/>
      <c r="J106" s="497">
        <v>42</v>
      </c>
      <c r="K106" s="495"/>
      <c r="L106" s="497">
        <v>20</v>
      </c>
      <c r="M106" s="495"/>
      <c r="N106" s="504">
        <f t="shared" si="9"/>
        <v>8611.1111111111113</v>
      </c>
      <c r="O106" s="496"/>
    </row>
    <row r="107" spans="1:15" ht="10.75" customHeight="1">
      <c r="A107" s="423"/>
      <c r="B107" s="349" t="s">
        <v>467</v>
      </c>
      <c r="C107" s="423"/>
      <c r="D107" s="494">
        <v>16800</v>
      </c>
      <c r="E107" s="495"/>
      <c r="F107" s="497">
        <v>30</v>
      </c>
      <c r="G107" s="495"/>
      <c r="H107" s="494">
        <f t="shared" si="8"/>
        <v>51</v>
      </c>
      <c r="I107" s="495"/>
      <c r="J107" s="497">
        <v>27</v>
      </c>
      <c r="K107" s="495"/>
      <c r="L107" s="497">
        <v>24</v>
      </c>
      <c r="M107" s="495"/>
      <c r="N107" s="504">
        <f t="shared" si="9"/>
        <v>3035.7142857142858</v>
      </c>
      <c r="O107" s="496"/>
    </row>
    <row r="108" spans="1:15" ht="10.75" customHeight="1">
      <c r="A108" s="423"/>
      <c r="B108" s="349" t="s">
        <v>466</v>
      </c>
      <c r="C108" s="423"/>
      <c r="D108" s="494">
        <v>69700</v>
      </c>
      <c r="E108" s="495"/>
      <c r="F108" s="497">
        <v>1182</v>
      </c>
      <c r="G108" s="495"/>
      <c r="H108" s="494">
        <f t="shared" si="8"/>
        <v>1783</v>
      </c>
      <c r="I108" s="495"/>
      <c r="J108" s="497">
        <v>946</v>
      </c>
      <c r="K108" s="495"/>
      <c r="L108" s="497">
        <v>837</v>
      </c>
      <c r="M108" s="495"/>
      <c r="N108" s="504">
        <f t="shared" si="9"/>
        <v>25581.06169296987</v>
      </c>
      <c r="O108" s="496"/>
    </row>
    <row r="109" spans="1:15" ht="10.75" customHeight="1">
      <c r="A109" s="423"/>
      <c r="B109" s="349" t="s">
        <v>465</v>
      </c>
      <c r="C109" s="423"/>
      <c r="D109" s="494">
        <v>58800</v>
      </c>
      <c r="E109" s="495"/>
      <c r="F109" s="497">
        <v>915</v>
      </c>
      <c r="G109" s="495"/>
      <c r="H109" s="494">
        <f t="shared" si="8"/>
        <v>1240</v>
      </c>
      <c r="I109" s="495"/>
      <c r="J109" s="497">
        <v>719</v>
      </c>
      <c r="K109" s="495"/>
      <c r="L109" s="497">
        <v>521</v>
      </c>
      <c r="M109" s="495"/>
      <c r="N109" s="504">
        <f t="shared" si="9"/>
        <v>21088.43537414966</v>
      </c>
      <c r="O109" s="496"/>
    </row>
    <row r="110" spans="1:15" ht="10.75" customHeight="1">
      <c r="A110" s="423"/>
      <c r="B110" s="349" t="s">
        <v>464</v>
      </c>
      <c r="C110" s="423"/>
      <c r="D110" s="494">
        <v>33800</v>
      </c>
      <c r="E110" s="495"/>
      <c r="F110" s="497">
        <v>550</v>
      </c>
      <c r="G110" s="495"/>
      <c r="H110" s="494">
        <f t="shared" si="8"/>
        <v>917</v>
      </c>
      <c r="I110" s="495"/>
      <c r="J110" s="497">
        <v>500</v>
      </c>
      <c r="K110" s="495"/>
      <c r="L110" s="497">
        <v>417</v>
      </c>
      <c r="M110" s="495"/>
      <c r="N110" s="504">
        <f t="shared" si="9"/>
        <v>27130.1775147929</v>
      </c>
      <c r="O110" s="496"/>
    </row>
    <row r="111" spans="1:15" ht="10.75" customHeight="1">
      <c r="A111" s="423"/>
      <c r="B111" s="349" t="s">
        <v>463</v>
      </c>
      <c r="C111" s="423"/>
      <c r="D111" s="494">
        <v>84600</v>
      </c>
      <c r="E111" s="495"/>
      <c r="F111" s="497">
        <v>438</v>
      </c>
      <c r="G111" s="495"/>
      <c r="H111" s="494">
        <f t="shared" si="8"/>
        <v>776</v>
      </c>
      <c r="I111" s="495"/>
      <c r="J111" s="497">
        <v>424</v>
      </c>
      <c r="K111" s="495"/>
      <c r="L111" s="497">
        <v>352</v>
      </c>
      <c r="M111" s="495"/>
      <c r="N111" s="504">
        <f t="shared" si="9"/>
        <v>9172.5768321513006</v>
      </c>
      <c r="O111" s="496"/>
    </row>
    <row r="112" spans="1:15" ht="10.75" customHeight="1">
      <c r="A112" s="423"/>
      <c r="B112" s="350" t="s">
        <v>462</v>
      </c>
      <c r="C112" s="423"/>
      <c r="D112" s="494">
        <v>26800</v>
      </c>
      <c r="E112" s="495"/>
      <c r="F112" s="497">
        <v>16</v>
      </c>
      <c r="G112" s="495"/>
      <c r="H112" s="494">
        <f t="shared" si="8"/>
        <v>20</v>
      </c>
      <c r="I112" s="495"/>
      <c r="J112" s="497">
        <v>10</v>
      </c>
      <c r="K112" s="495"/>
      <c r="L112" s="497">
        <v>10</v>
      </c>
      <c r="M112" s="495"/>
      <c r="N112" s="504">
        <f t="shared" si="9"/>
        <v>746.26865671641792</v>
      </c>
      <c r="O112" s="496"/>
    </row>
    <row r="113" spans="1:15" ht="10.75" customHeight="1">
      <c r="A113" s="423"/>
      <c r="B113" s="350" t="s">
        <v>461</v>
      </c>
      <c r="C113" s="423"/>
      <c r="D113" s="494">
        <v>17100</v>
      </c>
      <c r="E113" s="495"/>
      <c r="F113" s="497">
        <v>71</v>
      </c>
      <c r="G113" s="495"/>
      <c r="H113" s="494">
        <f t="shared" si="8"/>
        <v>128</v>
      </c>
      <c r="I113" s="495"/>
      <c r="J113" s="497">
        <v>64</v>
      </c>
      <c r="K113" s="495"/>
      <c r="L113" s="497">
        <v>64</v>
      </c>
      <c r="M113" s="495"/>
      <c r="N113" s="504">
        <f t="shared" si="9"/>
        <v>7485.3801169590643</v>
      </c>
      <c r="O113" s="496"/>
    </row>
    <row r="114" spans="1:15" ht="10.75" customHeight="1">
      <c r="A114" s="423"/>
      <c r="B114" s="350" t="s">
        <v>460</v>
      </c>
      <c r="C114" s="423"/>
      <c r="D114" s="494">
        <v>37800</v>
      </c>
      <c r="E114" s="495"/>
      <c r="F114" s="497">
        <v>536</v>
      </c>
      <c r="G114" s="495"/>
      <c r="H114" s="494">
        <f t="shared" si="8"/>
        <v>823</v>
      </c>
      <c r="I114" s="495"/>
      <c r="J114" s="497">
        <v>442</v>
      </c>
      <c r="K114" s="495"/>
      <c r="L114" s="497">
        <v>381</v>
      </c>
      <c r="M114" s="495"/>
      <c r="N114" s="504">
        <f t="shared" si="9"/>
        <v>21772.486772486773</v>
      </c>
      <c r="O114" s="496"/>
    </row>
    <row r="115" spans="1:15" ht="10.75" customHeight="1">
      <c r="A115" s="423"/>
      <c r="B115" s="350" t="s">
        <v>459</v>
      </c>
      <c r="C115" s="423"/>
      <c r="D115" s="494">
        <v>11900</v>
      </c>
      <c r="E115" s="495"/>
      <c r="F115" s="497">
        <v>395</v>
      </c>
      <c r="G115" s="495"/>
      <c r="H115" s="494">
        <f t="shared" si="8"/>
        <v>664</v>
      </c>
      <c r="I115" s="495"/>
      <c r="J115" s="497">
        <v>328</v>
      </c>
      <c r="K115" s="495"/>
      <c r="L115" s="497">
        <v>336</v>
      </c>
      <c r="M115" s="495"/>
      <c r="N115" s="504">
        <f t="shared" si="9"/>
        <v>55798.319327731093</v>
      </c>
      <c r="O115" s="496"/>
    </row>
    <row r="116" spans="1:15" ht="10.75" customHeight="1">
      <c r="A116" s="423"/>
      <c r="B116" s="349" t="s">
        <v>458</v>
      </c>
      <c r="C116" s="423"/>
      <c r="D116" s="494">
        <v>3300</v>
      </c>
      <c r="E116" s="495"/>
      <c r="F116" s="497">
        <v>4</v>
      </c>
      <c r="G116" s="495"/>
      <c r="H116" s="494">
        <f t="shared" si="8"/>
        <v>9</v>
      </c>
      <c r="I116" s="495"/>
      <c r="J116" s="497">
        <v>5</v>
      </c>
      <c r="K116" s="495"/>
      <c r="L116" s="497">
        <v>4</v>
      </c>
      <c r="M116" s="495"/>
      <c r="N116" s="504">
        <f t="shared" si="9"/>
        <v>2727.2727272727275</v>
      </c>
      <c r="O116" s="496"/>
    </row>
    <row r="117" spans="1:15" ht="10.75" customHeight="1">
      <c r="A117" s="423"/>
      <c r="B117" s="349" t="s">
        <v>457</v>
      </c>
      <c r="C117" s="423"/>
      <c r="D117" s="494">
        <v>21100</v>
      </c>
      <c r="E117" s="495"/>
      <c r="F117" s="497">
        <v>24</v>
      </c>
      <c r="G117" s="495"/>
      <c r="H117" s="494">
        <f t="shared" si="8"/>
        <v>49</v>
      </c>
      <c r="I117" s="495"/>
      <c r="J117" s="497">
        <v>24</v>
      </c>
      <c r="K117" s="495"/>
      <c r="L117" s="497">
        <v>25</v>
      </c>
      <c r="M117" s="495"/>
      <c r="N117" s="504">
        <f t="shared" si="9"/>
        <v>2322.2748815165878</v>
      </c>
      <c r="O117" s="496"/>
    </row>
    <row r="118" spans="1:15" ht="10.75" customHeight="1">
      <c r="A118" s="423"/>
      <c r="B118" s="349" t="s">
        <v>456</v>
      </c>
      <c r="C118" s="423"/>
      <c r="D118" s="494">
        <v>21000</v>
      </c>
      <c r="E118" s="495"/>
      <c r="F118" s="497">
        <v>0</v>
      </c>
      <c r="G118" s="495"/>
      <c r="H118" s="494">
        <f t="shared" si="8"/>
        <v>0</v>
      </c>
      <c r="I118" s="495"/>
      <c r="J118" s="497">
        <v>0</v>
      </c>
      <c r="K118" s="495"/>
      <c r="L118" s="497">
        <v>0</v>
      </c>
      <c r="M118" s="495"/>
      <c r="N118" s="504">
        <f t="shared" si="9"/>
        <v>0</v>
      </c>
      <c r="O118" s="496"/>
    </row>
    <row r="119" spans="1:15" ht="10.75" customHeight="1">
      <c r="A119" s="423"/>
      <c r="B119" s="349" t="s">
        <v>455</v>
      </c>
      <c r="C119" s="423"/>
      <c r="D119" s="494">
        <v>10200</v>
      </c>
      <c r="E119" s="495"/>
      <c r="F119" s="497">
        <v>77</v>
      </c>
      <c r="G119" s="495"/>
      <c r="H119" s="494">
        <f t="shared" si="8"/>
        <v>95</v>
      </c>
      <c r="I119" s="495"/>
      <c r="J119" s="497">
        <v>61</v>
      </c>
      <c r="K119" s="495"/>
      <c r="L119" s="497">
        <v>34</v>
      </c>
      <c r="M119" s="495"/>
      <c r="N119" s="504">
        <f t="shared" si="9"/>
        <v>9313.7254901960787</v>
      </c>
      <c r="O119" s="496"/>
    </row>
    <row r="120" spans="1:15" ht="10.75" customHeight="1">
      <c r="A120" s="423"/>
      <c r="B120" s="349" t="s">
        <v>454</v>
      </c>
      <c r="C120" s="423"/>
      <c r="D120" s="494">
        <v>34600</v>
      </c>
      <c r="E120" s="499"/>
      <c r="F120" s="497">
        <v>206</v>
      </c>
      <c r="G120" s="499"/>
      <c r="H120" s="494">
        <f t="shared" si="8"/>
        <v>377</v>
      </c>
      <c r="I120" s="499"/>
      <c r="J120" s="497">
        <v>201</v>
      </c>
      <c r="K120" s="499"/>
      <c r="L120" s="497">
        <v>176</v>
      </c>
      <c r="M120" s="499"/>
      <c r="N120" s="504">
        <f t="shared" si="9"/>
        <v>10895.953757225434</v>
      </c>
      <c r="O120" s="496"/>
    </row>
    <row r="121" spans="1:15" ht="10.5" customHeight="1" thickBot="1">
      <c r="A121" s="492"/>
      <c r="B121" s="493" t="s">
        <v>453</v>
      </c>
      <c r="C121" s="492"/>
      <c r="D121" s="500">
        <v>5900</v>
      </c>
      <c r="E121" s="501"/>
      <c r="F121" s="502">
        <v>0</v>
      </c>
      <c r="G121" s="501"/>
      <c r="H121" s="500">
        <f t="shared" si="8"/>
        <v>0</v>
      </c>
      <c r="I121" s="501"/>
      <c r="J121" s="502">
        <v>0</v>
      </c>
      <c r="K121" s="501"/>
      <c r="L121" s="502">
        <v>0</v>
      </c>
      <c r="M121" s="501"/>
      <c r="N121" s="505">
        <f t="shared" si="9"/>
        <v>0</v>
      </c>
      <c r="O121" s="503"/>
    </row>
    <row r="122" spans="1:15">
      <c r="A122" s="423"/>
      <c r="B122" s="42" t="s">
        <v>452</v>
      </c>
      <c r="C122" s="423"/>
      <c r="D122" s="423"/>
      <c r="E122" s="423"/>
      <c r="F122" s="302"/>
      <c r="G122" s="423"/>
      <c r="H122" s="302"/>
      <c r="I122" s="423"/>
      <c r="J122" s="302"/>
      <c r="K122" s="423"/>
      <c r="L122" s="302"/>
      <c r="M122" s="423"/>
      <c r="N122" s="423"/>
      <c r="O122" s="423"/>
    </row>
    <row r="123" spans="1:15">
      <c r="F123" s="302"/>
      <c r="J123" s="302"/>
      <c r="L123" s="302"/>
    </row>
  </sheetData>
  <mergeCells count="11">
    <mergeCell ref="N5:O5"/>
    <mergeCell ref="A6:C6"/>
    <mergeCell ref="L3:O3"/>
    <mergeCell ref="A4:C5"/>
    <mergeCell ref="D4:E5"/>
    <mergeCell ref="F4:G5"/>
    <mergeCell ref="H4:M4"/>
    <mergeCell ref="N4:O4"/>
    <mergeCell ref="H5:I5"/>
    <mergeCell ref="J5:K5"/>
    <mergeCell ref="L5:M5"/>
  </mergeCells>
  <phoneticPr fontId="3"/>
  <pageMargins left="0.62992125984251968" right="0.59055118110236227" top="0.47244094488188981" bottom="0.39370078740157483" header="0.51181102362204722" footer="0.51181102362204722"/>
  <pageSetup paperSize="9" scale="9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73999-9A1F-43FB-814C-0E1D0E09E96E}">
  <sheetPr>
    <pageSetUpPr fitToPage="1"/>
  </sheetPr>
  <dimension ref="A1:V73"/>
  <sheetViews>
    <sheetView showGridLines="0" zoomScaleNormal="100" workbookViewId="0"/>
  </sheetViews>
  <sheetFormatPr defaultColWidth="9" defaultRowHeight="13"/>
  <cols>
    <col min="1" max="1" width="9" style="221"/>
    <col min="2" max="6" width="9.83203125" style="221" bestFit="1" customWidth="1"/>
    <col min="7" max="7" width="9.25" style="221" bestFit="1" customWidth="1"/>
    <col min="8" max="12" width="9.83203125" style="221" bestFit="1" customWidth="1"/>
    <col min="13" max="14" width="9.25" style="221" bestFit="1" customWidth="1"/>
    <col min="15" max="17" width="9.08203125" style="221" bestFit="1" customWidth="1"/>
    <col min="18" max="18" width="9.83203125" style="221" bestFit="1" customWidth="1"/>
    <col min="19" max="19" width="9.08203125" style="221" bestFit="1" customWidth="1"/>
    <col min="20" max="16384" width="9" style="221"/>
  </cols>
  <sheetData>
    <row r="1" spans="1:22">
      <c r="A1" s="222" t="s">
        <v>520</v>
      </c>
      <c r="B1" s="222"/>
      <c r="C1" s="222"/>
    </row>
    <row r="2" spans="1:22">
      <c r="A2" s="222"/>
      <c r="B2" s="222" t="s">
        <v>519</v>
      </c>
      <c r="C2" s="222"/>
    </row>
    <row r="3" spans="1:22">
      <c r="B3" s="365"/>
    </row>
    <row r="4" spans="1:22">
      <c r="A4" s="510"/>
    </row>
    <row r="5" spans="1:22">
      <c r="A5" s="356"/>
      <c r="B5" s="357" t="s">
        <v>517</v>
      </c>
      <c r="C5" s="357">
        <v>25</v>
      </c>
      <c r="D5" s="357">
        <v>30</v>
      </c>
      <c r="E5" s="357">
        <v>35</v>
      </c>
      <c r="F5" s="357">
        <v>40</v>
      </c>
      <c r="G5" s="357">
        <v>45</v>
      </c>
      <c r="H5" s="357">
        <v>50</v>
      </c>
      <c r="I5" s="357">
        <v>55</v>
      </c>
      <c r="J5" s="357">
        <v>60</v>
      </c>
      <c r="K5" s="357" t="s">
        <v>516</v>
      </c>
      <c r="L5" s="357">
        <v>7</v>
      </c>
      <c r="M5" s="357">
        <v>12</v>
      </c>
      <c r="N5" s="357">
        <v>17</v>
      </c>
      <c r="O5" s="372">
        <v>22</v>
      </c>
      <c r="P5" s="372">
        <v>27</v>
      </c>
      <c r="Q5" s="509" t="s">
        <v>216</v>
      </c>
    </row>
    <row r="6" spans="1:22">
      <c r="A6" s="357" t="s">
        <v>276</v>
      </c>
      <c r="B6" s="359">
        <v>89681</v>
      </c>
      <c r="C6" s="359">
        <v>110348</v>
      </c>
      <c r="D6" s="359">
        <v>122745</v>
      </c>
      <c r="E6" s="359">
        <v>116944</v>
      </c>
      <c r="F6" s="359">
        <v>93047</v>
      </c>
      <c r="G6" s="359">
        <v>74185</v>
      </c>
      <c r="H6" s="359">
        <v>61656</v>
      </c>
      <c r="I6" s="359">
        <v>54801</v>
      </c>
      <c r="J6" s="359">
        <v>50493</v>
      </c>
      <c r="K6" s="359">
        <v>39472</v>
      </c>
      <c r="L6" s="359">
        <v>34780</v>
      </c>
      <c r="M6" s="359">
        <v>36035</v>
      </c>
      <c r="N6" s="359">
        <v>41778</v>
      </c>
      <c r="O6" s="359">
        <v>47115</v>
      </c>
      <c r="P6" s="231">
        <v>58406</v>
      </c>
      <c r="Q6" s="508">
        <v>66680</v>
      </c>
    </row>
    <row r="7" spans="1:22">
      <c r="A7" s="370"/>
      <c r="B7" s="369"/>
      <c r="C7" s="369"/>
      <c r="D7" s="369"/>
      <c r="E7" s="369"/>
      <c r="F7" s="369"/>
      <c r="G7" s="369"/>
      <c r="H7" s="369"/>
      <c r="I7" s="369"/>
      <c r="J7" s="369"/>
      <c r="K7" s="369"/>
      <c r="L7" s="369"/>
      <c r="M7" s="369"/>
      <c r="N7" s="369"/>
      <c r="O7" s="369"/>
      <c r="P7" s="369"/>
      <c r="Q7" s="369"/>
      <c r="R7" s="369"/>
      <c r="S7" s="369"/>
      <c r="T7" s="369"/>
      <c r="U7" s="354"/>
      <c r="V7" s="354"/>
    </row>
    <row r="8" spans="1:22">
      <c r="A8" s="370"/>
      <c r="B8" s="369"/>
      <c r="C8" s="369"/>
      <c r="D8" s="369"/>
      <c r="E8" s="369"/>
      <c r="F8" s="369"/>
      <c r="G8" s="369"/>
      <c r="H8" s="369"/>
      <c r="I8" s="369"/>
      <c r="J8" s="369"/>
      <c r="K8" s="369"/>
      <c r="L8" s="369"/>
      <c r="M8" s="369"/>
      <c r="N8" s="369"/>
      <c r="O8" s="369"/>
      <c r="P8" s="369"/>
      <c r="Q8" s="369"/>
      <c r="R8" s="369"/>
      <c r="S8" s="369"/>
      <c r="T8" s="369"/>
      <c r="U8" s="354"/>
      <c r="V8" s="371"/>
    </row>
    <row r="9" spans="1:22">
      <c r="A9" s="370"/>
      <c r="B9" s="369"/>
      <c r="C9" s="369"/>
      <c r="D9" s="369"/>
      <c r="E9" s="369"/>
      <c r="F9" s="369"/>
      <c r="G9" s="369"/>
      <c r="H9" s="369"/>
      <c r="I9" s="369"/>
      <c r="J9" s="369"/>
      <c r="K9" s="369"/>
      <c r="L9" s="369"/>
      <c r="M9" s="369"/>
      <c r="N9" s="369"/>
      <c r="O9" s="369"/>
      <c r="P9" s="369"/>
      <c r="Q9" s="369"/>
      <c r="R9" s="369"/>
      <c r="S9" s="369"/>
      <c r="T9" s="369"/>
      <c r="U9" s="354"/>
      <c r="V9" s="354"/>
    </row>
    <row r="24" spans="2:3" ht="16.5" customHeight="1"/>
    <row r="25" spans="2:3" ht="19.5" customHeight="1"/>
    <row r="31" spans="2:3">
      <c r="B31" s="368"/>
      <c r="C31" s="367"/>
    </row>
    <row r="33" spans="1:18" ht="13.5" customHeight="1">
      <c r="B33" s="353" t="s">
        <v>514</v>
      </c>
    </row>
    <row r="34" spans="1:18">
      <c r="B34" s="366"/>
    </row>
    <row r="37" spans="1:18">
      <c r="B37" s="352"/>
    </row>
    <row r="38" spans="1:18">
      <c r="B38" s="365"/>
    </row>
    <row r="39" spans="1:18">
      <c r="B39" s="221" t="s">
        <v>518</v>
      </c>
    </row>
    <row r="41" spans="1:18">
      <c r="A41" s="510"/>
      <c r="R41" s="364"/>
    </row>
    <row r="42" spans="1:18" ht="23.5">
      <c r="A42" s="356"/>
      <c r="B42" s="357" t="s">
        <v>517</v>
      </c>
      <c r="C42" s="357">
        <v>30</v>
      </c>
      <c r="D42" s="357">
        <v>35</v>
      </c>
      <c r="E42" s="357">
        <v>40</v>
      </c>
      <c r="F42" s="357">
        <v>45</v>
      </c>
      <c r="G42" s="357">
        <v>50</v>
      </c>
      <c r="H42" s="357">
        <v>55</v>
      </c>
      <c r="I42" s="363">
        <v>60</v>
      </c>
      <c r="J42" s="357" t="s">
        <v>516</v>
      </c>
      <c r="K42" s="357">
        <v>7</v>
      </c>
      <c r="L42" s="357">
        <v>12</v>
      </c>
      <c r="M42" s="357">
        <v>17</v>
      </c>
      <c r="N42" s="357">
        <v>22</v>
      </c>
      <c r="O42" s="357">
        <v>27</v>
      </c>
      <c r="P42" s="506" t="s">
        <v>216</v>
      </c>
      <c r="Q42" s="362"/>
      <c r="R42" s="361"/>
    </row>
    <row r="43" spans="1:18">
      <c r="A43" s="357" t="s">
        <v>276</v>
      </c>
      <c r="B43" s="359">
        <v>279965</v>
      </c>
      <c r="C43" s="359">
        <v>494673</v>
      </c>
      <c r="D43" s="359">
        <v>645377</v>
      </c>
      <c r="E43" s="359">
        <v>771818</v>
      </c>
      <c r="F43" s="359">
        <v>854975</v>
      </c>
      <c r="G43" s="359">
        <v>934427</v>
      </c>
      <c r="H43" s="359">
        <v>936542</v>
      </c>
      <c r="I43" s="360">
        <v>1009291</v>
      </c>
      <c r="J43" s="359">
        <v>1036609</v>
      </c>
      <c r="K43" s="359">
        <v>949900</v>
      </c>
      <c r="L43" s="359">
        <v>855172</v>
      </c>
      <c r="M43" s="359">
        <v>853382</v>
      </c>
      <c r="N43" s="359">
        <v>819247</v>
      </c>
      <c r="O43" s="359">
        <v>853068</v>
      </c>
      <c r="P43" s="507">
        <v>903780</v>
      </c>
      <c r="Q43" s="358"/>
    </row>
    <row r="44" spans="1:18">
      <c r="A44" s="357" t="s">
        <v>515</v>
      </c>
      <c r="B44" s="356"/>
      <c r="C44" s="356"/>
      <c r="D44" s="356"/>
      <c r="E44" s="356"/>
      <c r="F44" s="356"/>
      <c r="G44" s="356"/>
      <c r="H44" s="356"/>
      <c r="I44" s="356"/>
      <c r="J44" s="356"/>
      <c r="K44" s="356"/>
      <c r="L44" s="356"/>
      <c r="M44" s="356"/>
      <c r="N44" s="356"/>
      <c r="O44" s="355">
        <v>1096555</v>
      </c>
      <c r="P44" s="508">
        <v>1169399</v>
      </c>
    </row>
    <row r="45" spans="1:18">
      <c r="R45" s="354"/>
    </row>
    <row r="71" spans="2:5">
      <c r="B71" s="353" t="s">
        <v>514</v>
      </c>
    </row>
    <row r="72" spans="2:5">
      <c r="B72" s="352"/>
      <c r="E72" s="351" t="s">
        <v>513</v>
      </c>
    </row>
    <row r="73" spans="2:5">
      <c r="B73" s="352"/>
      <c r="E73" s="351" t="s">
        <v>512</v>
      </c>
    </row>
  </sheetData>
  <phoneticPr fontId="3"/>
  <pageMargins left="0.64" right="0.36" top="0.5" bottom="0.98425196850393704" header="0.51181102362204722" footer="0.51181102362204722"/>
  <pageSetup paperSize="9" scale="72" fitToHeight="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102F0-6E7F-4C72-AC7C-6A2A6BF586EE}">
  <sheetPr>
    <pageSetUpPr fitToPage="1"/>
  </sheetPr>
  <dimension ref="A1:L59"/>
  <sheetViews>
    <sheetView showGridLines="0" zoomScaleNormal="100" workbookViewId="0"/>
  </sheetViews>
  <sheetFormatPr defaultColWidth="9" defaultRowHeight="9.5"/>
  <cols>
    <col min="1" max="1" width="10.08203125" style="374" customWidth="1"/>
    <col min="2" max="2" width="7.58203125" style="375" customWidth="1"/>
    <col min="3" max="4" width="7.58203125" style="374" customWidth="1"/>
    <col min="5" max="5" width="10.08203125" style="374" customWidth="1"/>
    <col min="6" max="6" width="7.58203125" style="375" customWidth="1"/>
    <col min="7" max="8" width="7.58203125" style="374" customWidth="1"/>
    <col min="9" max="9" width="10.08203125" style="374" customWidth="1"/>
    <col min="10" max="12" width="7.58203125" style="374" customWidth="1"/>
    <col min="13" max="16384" width="9" style="373"/>
  </cols>
  <sheetData>
    <row r="1" spans="1:12" s="378" customFormat="1" ht="12.75" customHeight="1">
      <c r="A1" s="386" t="s">
        <v>539</v>
      </c>
      <c r="B1" s="383"/>
      <c r="C1" s="380"/>
      <c r="D1" s="380"/>
      <c r="E1" s="385"/>
      <c r="F1" s="382"/>
      <c r="G1" s="380"/>
      <c r="H1" s="380"/>
      <c r="I1" s="385"/>
      <c r="J1" s="380"/>
      <c r="K1" s="380"/>
      <c r="L1" s="380"/>
    </row>
    <row r="2" spans="1:12" s="378" customFormat="1" ht="15.75" customHeight="1">
      <c r="A2" s="384" t="s">
        <v>538</v>
      </c>
      <c r="B2" s="383"/>
      <c r="C2" s="380"/>
      <c r="D2" s="380"/>
      <c r="E2" s="381"/>
      <c r="F2" s="382"/>
      <c r="G2" s="380"/>
      <c r="H2" s="380"/>
      <c r="I2" s="381"/>
      <c r="J2" s="380"/>
      <c r="K2" s="380"/>
      <c r="L2" s="379"/>
    </row>
    <row r="3" spans="1:12" s="232" customFormat="1" ht="9.75" customHeight="1">
      <c r="A3" s="173"/>
      <c r="B3" s="338"/>
      <c r="C3" s="33"/>
      <c r="D3" s="33"/>
      <c r="E3" s="173"/>
      <c r="F3" s="338"/>
      <c r="G3" s="33"/>
      <c r="H3" s="33"/>
      <c r="I3" s="173"/>
      <c r="J3" s="42"/>
      <c r="K3" s="33"/>
      <c r="L3" s="41" t="s">
        <v>537</v>
      </c>
    </row>
    <row r="4" spans="1:12" s="232" customFormat="1" ht="2.15" customHeight="1" thickBot="1">
      <c r="A4" s="173"/>
      <c r="B4" s="338"/>
      <c r="C4" s="33"/>
      <c r="D4" s="33"/>
      <c r="E4" s="173"/>
      <c r="F4" s="338"/>
      <c r="G4" s="33"/>
      <c r="H4" s="33"/>
      <c r="I4" s="173"/>
      <c r="J4" s="42"/>
      <c r="K4" s="33"/>
      <c r="L4" s="41"/>
    </row>
    <row r="5" spans="1:12" s="232" customFormat="1" ht="13.5" customHeight="1">
      <c r="A5" s="334" t="s">
        <v>375</v>
      </c>
      <c r="B5" s="336" t="s">
        <v>374</v>
      </c>
      <c r="C5" s="336" t="s">
        <v>78</v>
      </c>
      <c r="D5" s="334" t="s">
        <v>77</v>
      </c>
      <c r="E5" s="337" t="s">
        <v>375</v>
      </c>
      <c r="F5" s="336" t="s">
        <v>374</v>
      </c>
      <c r="G5" s="336" t="s">
        <v>78</v>
      </c>
      <c r="H5" s="334" t="s">
        <v>77</v>
      </c>
      <c r="I5" s="337" t="s">
        <v>375</v>
      </c>
      <c r="J5" s="336" t="s">
        <v>374</v>
      </c>
      <c r="K5" s="336" t="s">
        <v>78</v>
      </c>
      <c r="L5" s="334" t="s">
        <v>77</v>
      </c>
    </row>
    <row r="6" spans="1:12" ht="13.5" customHeight="1">
      <c r="A6" s="33"/>
      <c r="B6" s="170"/>
      <c r="C6" s="170"/>
      <c r="D6" s="33"/>
      <c r="E6" s="332"/>
      <c r="F6" s="170"/>
      <c r="G6" s="170"/>
      <c r="H6" s="33"/>
      <c r="I6" s="332"/>
      <c r="J6" s="170"/>
      <c r="K6" s="170"/>
      <c r="L6" s="33"/>
    </row>
    <row r="7" spans="1:12" ht="13.5" customHeight="1">
      <c r="A7" s="33" t="s">
        <v>373</v>
      </c>
      <c r="B7" s="103">
        <v>66680</v>
      </c>
      <c r="C7" s="103">
        <v>33637</v>
      </c>
      <c r="D7" s="103">
        <v>33043</v>
      </c>
      <c r="E7" s="333"/>
      <c r="F7" s="103"/>
      <c r="G7" s="103"/>
      <c r="H7" s="92"/>
      <c r="I7" s="333"/>
      <c r="J7" s="103"/>
      <c r="K7" s="103"/>
      <c r="L7" s="92"/>
    </row>
    <row r="8" spans="1:12" ht="13.5" customHeight="1">
      <c r="A8" s="33"/>
      <c r="B8" s="170"/>
      <c r="C8" s="170"/>
      <c r="D8" s="33"/>
      <c r="E8" s="332"/>
      <c r="F8" s="170"/>
      <c r="G8" s="170"/>
      <c r="H8" s="33"/>
      <c r="I8" s="332"/>
      <c r="J8" s="170"/>
      <c r="K8" s="170"/>
      <c r="L8" s="33"/>
    </row>
    <row r="9" spans="1:12" ht="13.5" customHeight="1">
      <c r="A9" s="33" t="s">
        <v>372</v>
      </c>
      <c r="B9" s="103">
        <v>3206</v>
      </c>
      <c r="C9" s="103">
        <v>1646</v>
      </c>
      <c r="D9" s="103">
        <v>1560</v>
      </c>
      <c r="E9" s="332" t="s">
        <v>536</v>
      </c>
      <c r="F9" s="103">
        <v>6034</v>
      </c>
      <c r="G9" s="103">
        <v>3201</v>
      </c>
      <c r="H9" s="103">
        <v>2833</v>
      </c>
      <c r="I9" s="332" t="s">
        <v>535</v>
      </c>
      <c r="J9" s="103">
        <v>2789</v>
      </c>
      <c r="K9" s="103">
        <v>1300</v>
      </c>
      <c r="L9" s="106">
        <v>1489</v>
      </c>
    </row>
    <row r="10" spans="1:12" ht="13.5" customHeight="1">
      <c r="A10" s="33">
        <v>0</v>
      </c>
      <c r="B10" s="103">
        <v>639</v>
      </c>
      <c r="C10" s="103">
        <v>327</v>
      </c>
      <c r="D10" s="92">
        <v>312</v>
      </c>
      <c r="E10" s="332">
        <v>35</v>
      </c>
      <c r="F10" s="103">
        <v>1242</v>
      </c>
      <c r="G10" s="103">
        <v>660</v>
      </c>
      <c r="H10" s="92">
        <v>582</v>
      </c>
      <c r="I10" s="332">
        <v>70</v>
      </c>
      <c r="J10" s="103">
        <v>533</v>
      </c>
      <c r="K10" s="103">
        <v>237</v>
      </c>
      <c r="L10" s="92">
        <v>296</v>
      </c>
    </row>
    <row r="11" spans="1:12" ht="13.5" customHeight="1">
      <c r="A11" s="33">
        <v>1</v>
      </c>
      <c r="B11" s="103">
        <v>636</v>
      </c>
      <c r="C11" s="103">
        <v>335</v>
      </c>
      <c r="D11" s="92">
        <v>301</v>
      </c>
      <c r="E11" s="332">
        <v>36</v>
      </c>
      <c r="F11" s="103">
        <v>1230</v>
      </c>
      <c r="G11" s="103">
        <v>642</v>
      </c>
      <c r="H11" s="92">
        <v>588</v>
      </c>
      <c r="I11" s="332">
        <v>71</v>
      </c>
      <c r="J11" s="103">
        <v>644</v>
      </c>
      <c r="K11" s="103">
        <v>284</v>
      </c>
      <c r="L11" s="92">
        <v>360</v>
      </c>
    </row>
    <row r="12" spans="1:12" ht="13.5" customHeight="1">
      <c r="A12" s="33">
        <v>2</v>
      </c>
      <c r="B12" s="103">
        <v>603</v>
      </c>
      <c r="C12" s="103">
        <v>311</v>
      </c>
      <c r="D12" s="92">
        <v>292</v>
      </c>
      <c r="E12" s="332">
        <v>37</v>
      </c>
      <c r="F12" s="103">
        <v>1214</v>
      </c>
      <c r="G12" s="103">
        <v>639</v>
      </c>
      <c r="H12" s="92">
        <v>575</v>
      </c>
      <c r="I12" s="332">
        <v>72</v>
      </c>
      <c r="J12" s="103">
        <v>584</v>
      </c>
      <c r="K12" s="103">
        <v>297</v>
      </c>
      <c r="L12" s="92">
        <v>287</v>
      </c>
    </row>
    <row r="13" spans="1:12" ht="13.5" customHeight="1">
      <c r="A13" s="33">
        <v>3</v>
      </c>
      <c r="B13" s="103">
        <v>691</v>
      </c>
      <c r="C13" s="103">
        <v>351</v>
      </c>
      <c r="D13" s="92">
        <v>340</v>
      </c>
      <c r="E13" s="332">
        <v>38</v>
      </c>
      <c r="F13" s="103">
        <v>1208</v>
      </c>
      <c r="G13" s="103">
        <v>678</v>
      </c>
      <c r="H13" s="92">
        <v>530</v>
      </c>
      <c r="I13" s="332">
        <v>73</v>
      </c>
      <c r="J13" s="103">
        <v>631</v>
      </c>
      <c r="K13" s="103">
        <v>306</v>
      </c>
      <c r="L13" s="92">
        <v>325</v>
      </c>
    </row>
    <row r="14" spans="1:12" ht="13.5" customHeight="1">
      <c r="A14" s="33">
        <v>4</v>
      </c>
      <c r="B14" s="103">
        <v>637</v>
      </c>
      <c r="C14" s="103">
        <v>322</v>
      </c>
      <c r="D14" s="92">
        <v>315</v>
      </c>
      <c r="E14" s="332">
        <v>39</v>
      </c>
      <c r="F14" s="103">
        <v>1140</v>
      </c>
      <c r="G14" s="103">
        <v>582</v>
      </c>
      <c r="H14" s="92">
        <v>558</v>
      </c>
      <c r="I14" s="332">
        <v>74</v>
      </c>
      <c r="J14" s="103">
        <v>397</v>
      </c>
      <c r="K14" s="103">
        <v>176</v>
      </c>
      <c r="L14" s="92">
        <v>221</v>
      </c>
    </row>
    <row r="15" spans="1:12" ht="13.5" customHeight="1">
      <c r="A15" s="33"/>
      <c r="B15" s="103"/>
      <c r="C15" s="103"/>
      <c r="D15" s="92"/>
      <c r="E15" s="332"/>
      <c r="F15" s="103"/>
      <c r="G15" s="103"/>
      <c r="H15" s="92"/>
      <c r="I15" s="332"/>
      <c r="J15" s="103"/>
      <c r="K15" s="103"/>
      <c r="L15" s="92"/>
    </row>
    <row r="16" spans="1:12" ht="13.5" customHeight="1">
      <c r="A16" s="33" t="s">
        <v>369</v>
      </c>
      <c r="B16" s="103">
        <v>3095</v>
      </c>
      <c r="C16" s="103">
        <v>1599</v>
      </c>
      <c r="D16" s="103">
        <v>1496</v>
      </c>
      <c r="E16" s="332" t="s">
        <v>534</v>
      </c>
      <c r="F16" s="103">
        <v>6070</v>
      </c>
      <c r="G16" s="103">
        <v>3111</v>
      </c>
      <c r="H16" s="103">
        <v>2959</v>
      </c>
      <c r="I16" s="332" t="s">
        <v>533</v>
      </c>
      <c r="J16" s="103">
        <v>2144</v>
      </c>
      <c r="K16" s="103">
        <v>975</v>
      </c>
      <c r="L16" s="106">
        <v>1169</v>
      </c>
    </row>
    <row r="17" spans="1:12" ht="13.5" customHeight="1">
      <c r="A17" s="33">
        <v>5</v>
      </c>
      <c r="B17" s="103">
        <v>640</v>
      </c>
      <c r="C17" s="103">
        <v>337</v>
      </c>
      <c r="D17" s="92">
        <v>303</v>
      </c>
      <c r="E17" s="332">
        <v>40</v>
      </c>
      <c r="F17" s="103">
        <v>1205</v>
      </c>
      <c r="G17" s="103">
        <v>633</v>
      </c>
      <c r="H17" s="92">
        <v>572</v>
      </c>
      <c r="I17" s="332">
        <v>75</v>
      </c>
      <c r="J17" s="103">
        <v>425</v>
      </c>
      <c r="K17" s="103">
        <v>182</v>
      </c>
      <c r="L17" s="92">
        <v>243</v>
      </c>
    </row>
    <row r="18" spans="1:12" ht="13.5" customHeight="1">
      <c r="A18" s="33">
        <v>6</v>
      </c>
      <c r="B18" s="103">
        <v>677</v>
      </c>
      <c r="C18" s="103">
        <v>371</v>
      </c>
      <c r="D18" s="92">
        <v>306</v>
      </c>
      <c r="E18" s="332">
        <v>41</v>
      </c>
      <c r="F18" s="103">
        <v>1179</v>
      </c>
      <c r="G18" s="103">
        <v>599</v>
      </c>
      <c r="H18" s="92">
        <v>580</v>
      </c>
      <c r="I18" s="332">
        <v>76</v>
      </c>
      <c r="J18" s="103">
        <v>446</v>
      </c>
      <c r="K18" s="103">
        <v>207</v>
      </c>
      <c r="L18" s="92">
        <v>239</v>
      </c>
    </row>
    <row r="19" spans="1:12" ht="13.5" customHeight="1">
      <c r="A19" s="33">
        <v>7</v>
      </c>
      <c r="B19" s="103">
        <v>646</v>
      </c>
      <c r="C19" s="103">
        <v>314</v>
      </c>
      <c r="D19" s="92">
        <v>332</v>
      </c>
      <c r="E19" s="332">
        <v>42</v>
      </c>
      <c r="F19" s="103">
        <v>1262</v>
      </c>
      <c r="G19" s="103">
        <v>641</v>
      </c>
      <c r="H19" s="92">
        <v>621</v>
      </c>
      <c r="I19" s="332">
        <v>77</v>
      </c>
      <c r="J19" s="103">
        <v>452</v>
      </c>
      <c r="K19" s="103">
        <v>220</v>
      </c>
      <c r="L19" s="92">
        <v>232</v>
      </c>
    </row>
    <row r="20" spans="1:12" ht="13.5" customHeight="1">
      <c r="A20" s="33">
        <v>8</v>
      </c>
      <c r="B20" s="103">
        <v>576</v>
      </c>
      <c r="C20" s="103">
        <v>304</v>
      </c>
      <c r="D20" s="92">
        <v>272</v>
      </c>
      <c r="E20" s="332">
        <v>43</v>
      </c>
      <c r="F20" s="103">
        <v>1217</v>
      </c>
      <c r="G20" s="103">
        <v>620</v>
      </c>
      <c r="H20" s="92">
        <v>597</v>
      </c>
      <c r="I20" s="332">
        <v>78</v>
      </c>
      <c r="J20" s="103">
        <v>444</v>
      </c>
      <c r="K20" s="103">
        <v>201</v>
      </c>
      <c r="L20" s="92">
        <v>243</v>
      </c>
    </row>
    <row r="21" spans="1:12" ht="13.5" customHeight="1">
      <c r="A21" s="33">
        <v>9</v>
      </c>
      <c r="B21" s="103">
        <v>556</v>
      </c>
      <c r="C21" s="103">
        <v>273</v>
      </c>
      <c r="D21" s="92">
        <v>283</v>
      </c>
      <c r="E21" s="332">
        <v>44</v>
      </c>
      <c r="F21" s="103">
        <v>1207</v>
      </c>
      <c r="G21" s="103">
        <v>618</v>
      </c>
      <c r="H21" s="92">
        <v>589</v>
      </c>
      <c r="I21" s="332">
        <v>79</v>
      </c>
      <c r="J21" s="103">
        <v>377</v>
      </c>
      <c r="K21" s="103">
        <v>165</v>
      </c>
      <c r="L21" s="92">
        <v>212</v>
      </c>
    </row>
    <row r="22" spans="1:12" ht="13.5" customHeight="1">
      <c r="A22" s="33"/>
      <c r="B22" s="103"/>
      <c r="C22" s="103"/>
      <c r="D22" s="92"/>
      <c r="E22" s="332"/>
      <c r="F22" s="103"/>
      <c r="G22" s="103"/>
      <c r="H22" s="92"/>
      <c r="I22" s="332"/>
      <c r="J22" s="103"/>
      <c r="K22" s="103"/>
      <c r="L22" s="92"/>
    </row>
    <row r="23" spans="1:12" ht="13.5" customHeight="1">
      <c r="A23" s="33" t="s">
        <v>366</v>
      </c>
      <c r="B23" s="103">
        <v>2675</v>
      </c>
      <c r="C23" s="103">
        <v>1343</v>
      </c>
      <c r="D23" s="103">
        <v>1332</v>
      </c>
      <c r="E23" s="332" t="s">
        <v>532</v>
      </c>
      <c r="F23" s="103">
        <v>5990</v>
      </c>
      <c r="G23" s="103">
        <v>3020</v>
      </c>
      <c r="H23" s="103">
        <v>2970</v>
      </c>
      <c r="I23" s="332" t="s">
        <v>531</v>
      </c>
      <c r="J23" s="103">
        <v>1576</v>
      </c>
      <c r="K23" s="103">
        <v>598</v>
      </c>
      <c r="L23" s="106">
        <v>978</v>
      </c>
    </row>
    <row r="24" spans="1:12" ht="13.5" customHeight="1">
      <c r="A24" s="33">
        <v>10</v>
      </c>
      <c r="B24" s="103">
        <v>557</v>
      </c>
      <c r="C24" s="103">
        <v>269</v>
      </c>
      <c r="D24" s="92">
        <v>288</v>
      </c>
      <c r="E24" s="332">
        <v>45</v>
      </c>
      <c r="F24" s="103">
        <v>1187</v>
      </c>
      <c r="G24" s="103">
        <v>623</v>
      </c>
      <c r="H24" s="92">
        <v>564</v>
      </c>
      <c r="I24" s="332">
        <v>80</v>
      </c>
      <c r="J24" s="103">
        <v>330</v>
      </c>
      <c r="K24" s="103">
        <v>129</v>
      </c>
      <c r="L24" s="92">
        <v>201</v>
      </c>
    </row>
    <row r="25" spans="1:12" ht="13.5" customHeight="1">
      <c r="A25" s="33">
        <v>11</v>
      </c>
      <c r="B25" s="103">
        <v>581</v>
      </c>
      <c r="C25" s="103">
        <v>308</v>
      </c>
      <c r="D25" s="92">
        <v>273</v>
      </c>
      <c r="E25" s="332">
        <v>46</v>
      </c>
      <c r="F25" s="103">
        <v>1269</v>
      </c>
      <c r="G25" s="103">
        <v>636</v>
      </c>
      <c r="H25" s="92">
        <v>633</v>
      </c>
      <c r="I25" s="332">
        <v>81</v>
      </c>
      <c r="J25" s="103">
        <v>298</v>
      </c>
      <c r="K25" s="103">
        <v>121</v>
      </c>
      <c r="L25" s="92">
        <v>177</v>
      </c>
    </row>
    <row r="26" spans="1:12" ht="13.5" customHeight="1">
      <c r="A26" s="33">
        <v>12</v>
      </c>
      <c r="B26" s="103">
        <v>565</v>
      </c>
      <c r="C26" s="103">
        <v>286</v>
      </c>
      <c r="D26" s="92">
        <v>279</v>
      </c>
      <c r="E26" s="332">
        <v>47</v>
      </c>
      <c r="F26" s="103">
        <v>1182</v>
      </c>
      <c r="G26" s="103">
        <v>589</v>
      </c>
      <c r="H26" s="92">
        <v>593</v>
      </c>
      <c r="I26" s="332">
        <v>82</v>
      </c>
      <c r="J26" s="103">
        <v>333</v>
      </c>
      <c r="K26" s="103">
        <v>134</v>
      </c>
      <c r="L26" s="92">
        <v>199</v>
      </c>
    </row>
    <row r="27" spans="1:12" ht="13.5" customHeight="1">
      <c r="A27" s="33">
        <v>13</v>
      </c>
      <c r="B27" s="103">
        <v>515</v>
      </c>
      <c r="C27" s="103">
        <v>258</v>
      </c>
      <c r="D27" s="92">
        <v>257</v>
      </c>
      <c r="E27" s="332">
        <v>48</v>
      </c>
      <c r="F27" s="103">
        <v>1217</v>
      </c>
      <c r="G27" s="103">
        <v>606</v>
      </c>
      <c r="H27" s="92">
        <v>611</v>
      </c>
      <c r="I27" s="332">
        <v>83</v>
      </c>
      <c r="J27" s="103">
        <v>298</v>
      </c>
      <c r="K27" s="103">
        <v>105</v>
      </c>
      <c r="L27" s="92">
        <v>193</v>
      </c>
    </row>
    <row r="28" spans="1:12" ht="13.5" customHeight="1">
      <c r="A28" s="33">
        <v>14</v>
      </c>
      <c r="B28" s="103">
        <v>457</v>
      </c>
      <c r="C28" s="103">
        <v>222</v>
      </c>
      <c r="D28" s="92">
        <v>235</v>
      </c>
      <c r="E28" s="332">
        <v>49</v>
      </c>
      <c r="F28" s="103">
        <v>1135</v>
      </c>
      <c r="G28" s="103">
        <v>566</v>
      </c>
      <c r="H28" s="92">
        <v>569</v>
      </c>
      <c r="I28" s="332">
        <v>84</v>
      </c>
      <c r="J28" s="103">
        <v>317</v>
      </c>
      <c r="K28" s="103">
        <v>109</v>
      </c>
      <c r="L28" s="92">
        <v>208</v>
      </c>
    </row>
    <row r="29" spans="1:12" ht="13.5" customHeight="1">
      <c r="A29" s="33"/>
      <c r="B29" s="103"/>
      <c r="C29" s="103"/>
      <c r="D29" s="92"/>
      <c r="E29" s="332"/>
      <c r="F29" s="103"/>
      <c r="G29" s="103"/>
      <c r="H29" s="92"/>
      <c r="I29" s="332"/>
      <c r="J29" s="103"/>
      <c r="K29" s="103"/>
      <c r="L29" s="92"/>
    </row>
    <row r="30" spans="1:12" ht="13.5" customHeight="1">
      <c r="A30" s="33" t="s">
        <v>363</v>
      </c>
      <c r="B30" s="103">
        <v>2194</v>
      </c>
      <c r="C30" s="103">
        <v>1034</v>
      </c>
      <c r="D30" s="103">
        <v>1160</v>
      </c>
      <c r="E30" s="332" t="s">
        <v>530</v>
      </c>
      <c r="F30" s="103">
        <v>4923</v>
      </c>
      <c r="G30" s="103">
        <v>2513</v>
      </c>
      <c r="H30" s="103">
        <v>2410</v>
      </c>
      <c r="I30" s="332" t="s">
        <v>529</v>
      </c>
      <c r="J30" s="103">
        <v>1161</v>
      </c>
      <c r="K30" s="103">
        <v>386</v>
      </c>
      <c r="L30" s="106">
        <v>775</v>
      </c>
    </row>
    <row r="31" spans="1:12" ht="13.5" customHeight="1">
      <c r="A31" s="33">
        <v>15</v>
      </c>
      <c r="B31" s="103">
        <v>421</v>
      </c>
      <c r="C31" s="103">
        <v>198</v>
      </c>
      <c r="D31" s="92">
        <v>223</v>
      </c>
      <c r="E31" s="332">
        <v>50</v>
      </c>
      <c r="F31" s="103">
        <v>1017</v>
      </c>
      <c r="G31" s="103">
        <v>544</v>
      </c>
      <c r="H31" s="92">
        <v>473</v>
      </c>
      <c r="I31" s="332">
        <v>85</v>
      </c>
      <c r="J31" s="103">
        <v>284</v>
      </c>
      <c r="K31" s="103">
        <v>97</v>
      </c>
      <c r="L31" s="92">
        <v>187</v>
      </c>
    </row>
    <row r="32" spans="1:12" ht="13.5" customHeight="1">
      <c r="A32" s="33">
        <v>16</v>
      </c>
      <c r="B32" s="103">
        <v>394</v>
      </c>
      <c r="C32" s="103">
        <v>189</v>
      </c>
      <c r="D32" s="92">
        <v>205</v>
      </c>
      <c r="E32" s="332">
        <v>51</v>
      </c>
      <c r="F32" s="103">
        <v>1065</v>
      </c>
      <c r="G32" s="103">
        <v>536</v>
      </c>
      <c r="H32" s="92">
        <v>529</v>
      </c>
      <c r="I32" s="332">
        <v>86</v>
      </c>
      <c r="J32" s="103">
        <v>252</v>
      </c>
      <c r="K32" s="103">
        <v>86</v>
      </c>
      <c r="L32" s="92">
        <v>166</v>
      </c>
    </row>
    <row r="33" spans="1:12" ht="13.5" customHeight="1">
      <c r="A33" s="33">
        <v>17</v>
      </c>
      <c r="B33" s="103">
        <v>383</v>
      </c>
      <c r="C33" s="103">
        <v>188</v>
      </c>
      <c r="D33" s="92">
        <v>195</v>
      </c>
      <c r="E33" s="332">
        <v>52</v>
      </c>
      <c r="F33" s="103">
        <v>987</v>
      </c>
      <c r="G33" s="103">
        <v>473</v>
      </c>
      <c r="H33" s="92">
        <v>514</v>
      </c>
      <c r="I33" s="332">
        <v>87</v>
      </c>
      <c r="J33" s="103">
        <v>250</v>
      </c>
      <c r="K33" s="103">
        <v>83</v>
      </c>
      <c r="L33" s="92">
        <v>167</v>
      </c>
    </row>
    <row r="34" spans="1:12" ht="13.5" customHeight="1">
      <c r="A34" s="33">
        <v>18</v>
      </c>
      <c r="B34" s="103">
        <v>444</v>
      </c>
      <c r="C34" s="103">
        <v>206</v>
      </c>
      <c r="D34" s="92">
        <v>238</v>
      </c>
      <c r="E34" s="332">
        <v>53</v>
      </c>
      <c r="F34" s="103">
        <v>1057</v>
      </c>
      <c r="G34" s="103">
        <v>521</v>
      </c>
      <c r="H34" s="92">
        <v>536</v>
      </c>
      <c r="I34" s="332">
        <v>88</v>
      </c>
      <c r="J34" s="103">
        <v>192</v>
      </c>
      <c r="K34" s="103">
        <v>54</v>
      </c>
      <c r="L34" s="92">
        <v>138</v>
      </c>
    </row>
    <row r="35" spans="1:12" ht="13.5" customHeight="1">
      <c r="A35" s="33">
        <v>19</v>
      </c>
      <c r="B35" s="103">
        <v>552</v>
      </c>
      <c r="C35" s="103">
        <v>253</v>
      </c>
      <c r="D35" s="92">
        <v>299</v>
      </c>
      <c r="E35" s="332">
        <v>54</v>
      </c>
      <c r="F35" s="103">
        <v>797</v>
      </c>
      <c r="G35" s="103">
        <v>439</v>
      </c>
      <c r="H35" s="92">
        <v>358</v>
      </c>
      <c r="I35" s="332">
        <v>89</v>
      </c>
      <c r="J35" s="103">
        <v>183</v>
      </c>
      <c r="K35" s="103">
        <v>66</v>
      </c>
      <c r="L35" s="92">
        <v>117</v>
      </c>
    </row>
    <row r="36" spans="1:12" ht="13.5" customHeight="1">
      <c r="A36" s="33"/>
      <c r="B36" s="103"/>
      <c r="C36" s="103"/>
      <c r="D36" s="92"/>
      <c r="E36" s="332"/>
      <c r="F36" s="103"/>
      <c r="G36" s="103"/>
      <c r="H36" s="92"/>
      <c r="I36" s="332"/>
      <c r="J36" s="103"/>
      <c r="K36" s="103"/>
      <c r="L36" s="92"/>
    </row>
    <row r="37" spans="1:12" ht="13.5" customHeight="1">
      <c r="A37" s="33" t="s">
        <v>360</v>
      </c>
      <c r="B37" s="103">
        <v>3383</v>
      </c>
      <c r="C37" s="103">
        <v>1657</v>
      </c>
      <c r="D37" s="103">
        <v>1726</v>
      </c>
      <c r="E37" s="332" t="s">
        <v>528</v>
      </c>
      <c r="F37" s="103">
        <v>4101</v>
      </c>
      <c r="G37" s="103">
        <v>2174</v>
      </c>
      <c r="H37" s="103">
        <v>1927</v>
      </c>
      <c r="I37" s="332" t="s">
        <v>527</v>
      </c>
      <c r="J37" s="103">
        <v>617</v>
      </c>
      <c r="K37" s="103">
        <v>171</v>
      </c>
      <c r="L37" s="106">
        <v>446</v>
      </c>
    </row>
    <row r="38" spans="1:12" ht="13.5" customHeight="1">
      <c r="A38" s="33">
        <v>20</v>
      </c>
      <c r="B38" s="103">
        <v>552</v>
      </c>
      <c r="C38" s="103">
        <v>247</v>
      </c>
      <c r="D38" s="92">
        <v>305</v>
      </c>
      <c r="E38" s="332">
        <v>55</v>
      </c>
      <c r="F38" s="103">
        <v>991</v>
      </c>
      <c r="G38" s="103">
        <v>532</v>
      </c>
      <c r="H38" s="92">
        <v>459</v>
      </c>
      <c r="I38" s="332">
        <v>90</v>
      </c>
      <c r="J38" s="103">
        <v>190</v>
      </c>
      <c r="K38" s="103">
        <v>59</v>
      </c>
      <c r="L38" s="92">
        <v>131</v>
      </c>
    </row>
    <row r="39" spans="1:12" ht="13.5" customHeight="1">
      <c r="A39" s="33">
        <v>21</v>
      </c>
      <c r="B39" s="103">
        <v>593</v>
      </c>
      <c r="C39" s="103">
        <v>297</v>
      </c>
      <c r="D39" s="92">
        <v>296</v>
      </c>
      <c r="E39" s="332">
        <v>56</v>
      </c>
      <c r="F39" s="103">
        <v>859</v>
      </c>
      <c r="G39" s="103">
        <v>456</v>
      </c>
      <c r="H39" s="92">
        <v>403</v>
      </c>
      <c r="I39" s="332">
        <v>91</v>
      </c>
      <c r="J39" s="103">
        <v>133</v>
      </c>
      <c r="K39" s="103">
        <v>36</v>
      </c>
      <c r="L39" s="92">
        <v>97</v>
      </c>
    </row>
    <row r="40" spans="1:12" ht="13.5" customHeight="1">
      <c r="A40" s="33">
        <v>22</v>
      </c>
      <c r="B40" s="103">
        <v>609</v>
      </c>
      <c r="C40" s="103">
        <v>294</v>
      </c>
      <c r="D40" s="92">
        <v>315</v>
      </c>
      <c r="E40" s="332">
        <v>57</v>
      </c>
      <c r="F40" s="103">
        <v>805</v>
      </c>
      <c r="G40" s="103">
        <v>416</v>
      </c>
      <c r="H40" s="92">
        <v>389</v>
      </c>
      <c r="I40" s="332">
        <v>92</v>
      </c>
      <c r="J40" s="103">
        <v>131</v>
      </c>
      <c r="K40" s="103">
        <v>36</v>
      </c>
      <c r="L40" s="92">
        <v>95</v>
      </c>
    </row>
    <row r="41" spans="1:12" ht="13.5" customHeight="1">
      <c r="A41" s="33">
        <v>23</v>
      </c>
      <c r="B41" s="103">
        <v>786</v>
      </c>
      <c r="C41" s="103">
        <v>384</v>
      </c>
      <c r="D41" s="92">
        <v>402</v>
      </c>
      <c r="E41" s="332">
        <v>58</v>
      </c>
      <c r="F41" s="103">
        <v>789</v>
      </c>
      <c r="G41" s="103">
        <v>414</v>
      </c>
      <c r="H41" s="92">
        <v>375</v>
      </c>
      <c r="I41" s="332">
        <v>93</v>
      </c>
      <c r="J41" s="103">
        <v>85</v>
      </c>
      <c r="K41" s="103">
        <v>17</v>
      </c>
      <c r="L41" s="92">
        <v>68</v>
      </c>
    </row>
    <row r="42" spans="1:12" ht="13.5" customHeight="1">
      <c r="A42" s="33">
        <v>24</v>
      </c>
      <c r="B42" s="103">
        <v>843</v>
      </c>
      <c r="C42" s="103">
        <v>435</v>
      </c>
      <c r="D42" s="92">
        <v>408</v>
      </c>
      <c r="E42" s="332">
        <v>59</v>
      </c>
      <c r="F42" s="103">
        <v>657</v>
      </c>
      <c r="G42" s="103">
        <v>356</v>
      </c>
      <c r="H42" s="92">
        <v>301</v>
      </c>
      <c r="I42" s="332">
        <v>94</v>
      </c>
      <c r="J42" s="103">
        <v>78</v>
      </c>
      <c r="K42" s="103">
        <v>23</v>
      </c>
      <c r="L42" s="92">
        <v>55</v>
      </c>
    </row>
    <row r="43" spans="1:12" ht="13.5" customHeight="1">
      <c r="A43" s="33"/>
      <c r="B43" s="103"/>
      <c r="C43" s="103"/>
      <c r="D43" s="92"/>
      <c r="E43" s="332"/>
      <c r="F43" s="103"/>
      <c r="G43" s="103"/>
      <c r="H43" s="92"/>
      <c r="I43" s="332"/>
      <c r="J43" s="103"/>
      <c r="K43" s="103"/>
      <c r="L43" s="92"/>
    </row>
    <row r="44" spans="1:12" ht="13.5" customHeight="1">
      <c r="A44" s="33" t="s">
        <v>357</v>
      </c>
      <c r="B44" s="103">
        <v>5416</v>
      </c>
      <c r="C44" s="103">
        <v>2952</v>
      </c>
      <c r="D44" s="103">
        <v>2464</v>
      </c>
      <c r="E44" s="332" t="s">
        <v>526</v>
      </c>
      <c r="F44" s="103">
        <v>2807</v>
      </c>
      <c r="G44" s="103">
        <v>1471</v>
      </c>
      <c r="H44" s="103">
        <v>1336</v>
      </c>
      <c r="I44" s="332" t="s">
        <v>525</v>
      </c>
      <c r="J44" s="103">
        <v>150</v>
      </c>
      <c r="K44" s="103">
        <v>25</v>
      </c>
      <c r="L44" s="106">
        <v>125</v>
      </c>
    </row>
    <row r="45" spans="1:12" ht="13.5" customHeight="1">
      <c r="A45" s="33">
        <v>25</v>
      </c>
      <c r="B45" s="103">
        <v>999</v>
      </c>
      <c r="C45" s="103">
        <v>515</v>
      </c>
      <c r="D45" s="92">
        <v>484</v>
      </c>
      <c r="E45" s="332">
        <v>60</v>
      </c>
      <c r="F45" s="103">
        <v>638</v>
      </c>
      <c r="G45" s="103">
        <v>349</v>
      </c>
      <c r="H45" s="92">
        <v>289</v>
      </c>
      <c r="I45" s="332">
        <v>95</v>
      </c>
      <c r="J45" s="103">
        <v>53</v>
      </c>
      <c r="K45" s="103">
        <v>6</v>
      </c>
      <c r="L45" s="92">
        <v>47</v>
      </c>
    </row>
    <row r="46" spans="1:12" ht="13.5" customHeight="1">
      <c r="A46" s="33">
        <v>26</v>
      </c>
      <c r="B46" s="103">
        <v>1006</v>
      </c>
      <c r="C46" s="103">
        <v>555</v>
      </c>
      <c r="D46" s="92">
        <v>451</v>
      </c>
      <c r="E46" s="332">
        <v>61</v>
      </c>
      <c r="F46" s="103">
        <v>614</v>
      </c>
      <c r="G46" s="103">
        <v>329</v>
      </c>
      <c r="H46" s="92">
        <v>285</v>
      </c>
      <c r="I46" s="332">
        <v>96</v>
      </c>
      <c r="J46" s="103">
        <v>34</v>
      </c>
      <c r="K46" s="103">
        <v>7</v>
      </c>
      <c r="L46" s="92">
        <v>27</v>
      </c>
    </row>
    <row r="47" spans="1:12" ht="13.5" customHeight="1">
      <c r="A47" s="33">
        <v>27</v>
      </c>
      <c r="B47" s="103">
        <v>1153</v>
      </c>
      <c r="C47" s="103">
        <v>615</v>
      </c>
      <c r="D47" s="92">
        <v>538</v>
      </c>
      <c r="E47" s="332">
        <v>62</v>
      </c>
      <c r="F47" s="103">
        <v>561</v>
      </c>
      <c r="G47" s="103">
        <v>288</v>
      </c>
      <c r="H47" s="92">
        <v>273</v>
      </c>
      <c r="I47" s="332">
        <v>97</v>
      </c>
      <c r="J47" s="103">
        <v>29</v>
      </c>
      <c r="K47" s="103">
        <v>5</v>
      </c>
      <c r="L47" s="92">
        <v>24</v>
      </c>
    </row>
    <row r="48" spans="1:12" ht="13.5" customHeight="1">
      <c r="A48" s="33">
        <v>28</v>
      </c>
      <c r="B48" s="103">
        <v>1111</v>
      </c>
      <c r="C48" s="103">
        <v>619</v>
      </c>
      <c r="D48" s="92">
        <v>492</v>
      </c>
      <c r="E48" s="332">
        <v>63</v>
      </c>
      <c r="F48" s="103">
        <v>487</v>
      </c>
      <c r="G48" s="103">
        <v>243</v>
      </c>
      <c r="H48" s="92">
        <v>244</v>
      </c>
      <c r="I48" s="332">
        <v>98</v>
      </c>
      <c r="J48" s="103">
        <v>17</v>
      </c>
      <c r="K48" s="103">
        <v>3</v>
      </c>
      <c r="L48" s="92">
        <v>14</v>
      </c>
    </row>
    <row r="49" spans="1:12" ht="13.5" customHeight="1">
      <c r="A49" s="33">
        <v>29</v>
      </c>
      <c r="B49" s="103">
        <v>1147</v>
      </c>
      <c r="C49" s="103">
        <v>648</v>
      </c>
      <c r="D49" s="92">
        <v>499</v>
      </c>
      <c r="E49" s="332">
        <v>64</v>
      </c>
      <c r="F49" s="103">
        <v>507</v>
      </c>
      <c r="G49" s="103">
        <v>262</v>
      </c>
      <c r="H49" s="92">
        <v>245</v>
      </c>
      <c r="I49" s="332">
        <v>99</v>
      </c>
      <c r="J49" s="103">
        <v>17</v>
      </c>
      <c r="K49" s="103">
        <v>4</v>
      </c>
      <c r="L49" s="92">
        <v>13</v>
      </c>
    </row>
    <row r="50" spans="1:12" ht="13.5" customHeight="1">
      <c r="A50" s="33"/>
      <c r="B50" s="103"/>
      <c r="C50" s="103"/>
      <c r="D50" s="92"/>
      <c r="E50" s="332"/>
      <c r="F50" s="103"/>
      <c r="G50" s="103"/>
      <c r="H50" s="92"/>
      <c r="I50" s="332"/>
      <c r="J50" s="103"/>
      <c r="K50" s="103"/>
      <c r="L50" s="92"/>
    </row>
    <row r="51" spans="1:12" ht="13.5" customHeight="1">
      <c r="A51" s="33" t="s">
        <v>354</v>
      </c>
      <c r="B51" s="103">
        <v>5599</v>
      </c>
      <c r="C51" s="103">
        <v>3003</v>
      </c>
      <c r="D51" s="103">
        <v>2596</v>
      </c>
      <c r="E51" s="332" t="s">
        <v>524</v>
      </c>
      <c r="F51" s="103">
        <v>2386</v>
      </c>
      <c r="G51" s="103">
        <v>1206</v>
      </c>
      <c r="H51" s="103">
        <v>1180</v>
      </c>
      <c r="I51" s="332" t="s">
        <v>523</v>
      </c>
      <c r="J51" s="103">
        <v>29</v>
      </c>
      <c r="K51" s="103">
        <v>4</v>
      </c>
      <c r="L51" s="92">
        <v>25</v>
      </c>
    </row>
    <row r="52" spans="1:12" ht="13.5" customHeight="1">
      <c r="A52" s="33">
        <v>30</v>
      </c>
      <c r="B52" s="103">
        <v>1117</v>
      </c>
      <c r="C52" s="103">
        <v>599</v>
      </c>
      <c r="D52" s="92">
        <v>518</v>
      </c>
      <c r="E52" s="332">
        <v>65</v>
      </c>
      <c r="F52" s="103">
        <v>488</v>
      </c>
      <c r="G52" s="103">
        <v>258</v>
      </c>
      <c r="H52" s="92">
        <v>230</v>
      </c>
      <c r="I52" s="332" t="s">
        <v>522</v>
      </c>
      <c r="J52" s="103">
        <v>335</v>
      </c>
      <c r="K52" s="103">
        <v>248</v>
      </c>
      <c r="L52" s="92">
        <v>87</v>
      </c>
    </row>
    <row r="53" spans="1:12" ht="13.5" customHeight="1">
      <c r="A53" s="33">
        <v>31</v>
      </c>
      <c r="B53" s="103">
        <v>1148</v>
      </c>
      <c r="C53" s="103">
        <v>638</v>
      </c>
      <c r="D53" s="92">
        <v>510</v>
      </c>
      <c r="E53" s="332">
        <v>66</v>
      </c>
      <c r="F53" s="103">
        <v>468</v>
      </c>
      <c r="G53" s="103">
        <v>231</v>
      </c>
      <c r="H53" s="92">
        <v>237</v>
      </c>
      <c r="I53" s="332"/>
      <c r="J53" s="103"/>
      <c r="K53" s="103"/>
      <c r="L53" s="92"/>
    </row>
    <row r="54" spans="1:12" ht="13.5" customHeight="1">
      <c r="A54" s="33">
        <v>32</v>
      </c>
      <c r="B54" s="103">
        <v>1075</v>
      </c>
      <c r="C54" s="103">
        <v>599</v>
      </c>
      <c r="D54" s="92">
        <v>476</v>
      </c>
      <c r="E54" s="332">
        <v>67</v>
      </c>
      <c r="F54" s="103">
        <v>484</v>
      </c>
      <c r="G54" s="103">
        <v>253</v>
      </c>
      <c r="H54" s="92">
        <v>231</v>
      </c>
      <c r="I54" s="332"/>
      <c r="J54" s="103"/>
      <c r="K54" s="103"/>
      <c r="L54" s="92"/>
    </row>
    <row r="55" spans="1:12" ht="13.5" customHeight="1">
      <c r="A55" s="33">
        <v>33</v>
      </c>
      <c r="B55" s="103">
        <v>1169</v>
      </c>
      <c r="C55" s="103">
        <v>617</v>
      </c>
      <c r="D55" s="92">
        <v>552</v>
      </c>
      <c r="E55" s="332">
        <v>68</v>
      </c>
      <c r="F55" s="103">
        <v>453</v>
      </c>
      <c r="G55" s="103">
        <v>212</v>
      </c>
      <c r="H55" s="92">
        <v>241</v>
      </c>
      <c r="I55" s="332"/>
      <c r="J55" s="103"/>
      <c r="K55" s="103"/>
      <c r="L55" s="92"/>
    </row>
    <row r="56" spans="1:12" ht="13.5" customHeight="1">
      <c r="A56" s="33">
        <v>34</v>
      </c>
      <c r="B56" s="103">
        <v>1090</v>
      </c>
      <c r="C56" s="103">
        <v>550</v>
      </c>
      <c r="D56" s="92">
        <v>540</v>
      </c>
      <c r="E56" s="332">
        <v>69</v>
      </c>
      <c r="F56" s="103">
        <v>493</v>
      </c>
      <c r="G56" s="103">
        <v>252</v>
      </c>
      <c r="H56" s="92">
        <v>241</v>
      </c>
      <c r="I56" s="332"/>
      <c r="J56" s="103"/>
      <c r="K56" s="103"/>
      <c r="L56" s="92"/>
    </row>
    <row r="57" spans="1:12" ht="13.5" customHeight="1" thickBot="1">
      <c r="A57" s="101"/>
      <c r="B57" s="310"/>
      <c r="C57" s="310"/>
      <c r="D57" s="101"/>
      <c r="E57" s="330"/>
      <c r="F57" s="310"/>
      <c r="G57" s="310"/>
      <c r="H57" s="101"/>
      <c r="I57" s="330"/>
      <c r="J57" s="377"/>
      <c r="K57" s="377"/>
      <c r="L57" s="376"/>
    </row>
    <row r="58" spans="1:12" ht="2.15" customHeight="1">
      <c r="A58" s="33"/>
      <c r="B58" s="33"/>
      <c r="C58" s="33"/>
      <c r="D58" s="33"/>
      <c r="E58" s="33"/>
      <c r="F58" s="33"/>
      <c r="G58" s="33"/>
      <c r="H58" s="33"/>
      <c r="I58" s="33"/>
      <c r="J58" s="92"/>
      <c r="K58" s="92"/>
      <c r="L58" s="92"/>
    </row>
    <row r="59" spans="1:12" ht="10.5" customHeight="1">
      <c r="A59" s="42" t="s">
        <v>521</v>
      </c>
      <c r="B59" s="33"/>
      <c r="C59" s="33"/>
      <c r="D59" s="33"/>
      <c r="E59" s="33"/>
      <c r="F59" s="33"/>
      <c r="G59" s="33"/>
      <c r="H59" s="33"/>
      <c r="I59" s="33"/>
      <c r="J59" s="33"/>
      <c r="K59" s="33"/>
      <c r="L59" s="33"/>
    </row>
  </sheetData>
  <phoneticPr fontId="3"/>
  <pageMargins left="0.62992125984251968" right="0.59055118110236227" top="0.47244094488188981" bottom="0.39370078740157483" header="0.51181102362204722" footer="0.51181102362204722"/>
  <pageSetup paperSize="9" scale="83"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666E-0DFB-418B-9BB0-8635EE5313F0}">
  <sheetPr>
    <pageSetUpPr fitToPage="1"/>
  </sheetPr>
  <dimension ref="A1:K111"/>
  <sheetViews>
    <sheetView showGridLines="0" zoomScaleNormal="100" workbookViewId="0"/>
  </sheetViews>
  <sheetFormatPr defaultColWidth="6.08203125" defaultRowHeight="9.5"/>
  <cols>
    <col min="1" max="1" width="1.08203125" style="33" customWidth="1"/>
    <col min="2" max="2" width="15.08203125" style="29" customWidth="1"/>
    <col min="3" max="3" width="1.33203125" style="33" customWidth="1"/>
    <col min="4" max="5" width="13.83203125" style="33" customWidth="1"/>
    <col min="6" max="6" width="1.08203125" style="33" customWidth="1"/>
    <col min="7" max="7" width="15.08203125" style="33" customWidth="1"/>
    <col min="8" max="8" width="1.08203125" style="33" customWidth="1"/>
    <col min="9" max="10" width="13.83203125" style="33" customWidth="1"/>
    <col min="11" max="11" width="6" style="24" customWidth="1"/>
    <col min="12" max="16384" width="6.08203125" style="24"/>
  </cols>
  <sheetData>
    <row r="1" spans="1:10" s="400" customFormat="1" ht="12.75" customHeight="1">
      <c r="A1" s="386" t="s">
        <v>539</v>
      </c>
      <c r="B1" s="204"/>
      <c r="C1" s="399"/>
      <c r="D1" s="25"/>
      <c r="E1" s="25"/>
      <c r="F1" s="25"/>
      <c r="G1" s="25"/>
      <c r="H1" s="25"/>
      <c r="I1" s="25"/>
      <c r="J1" s="25"/>
    </row>
    <row r="2" spans="1:10" ht="12">
      <c r="A2" s="89" t="s">
        <v>554</v>
      </c>
      <c r="B2" s="174"/>
      <c r="C2" s="399"/>
      <c r="J2" s="41"/>
    </row>
    <row r="3" spans="1:10" ht="9.75" customHeight="1">
      <c r="A3" s="173"/>
      <c r="B3" s="172"/>
      <c r="I3" s="29"/>
      <c r="J3" s="41" t="s">
        <v>553</v>
      </c>
    </row>
    <row r="4" spans="1:10" ht="2.15" customHeight="1" thickBot="1">
      <c r="A4" s="173"/>
      <c r="B4" s="172"/>
      <c r="I4" s="29"/>
      <c r="J4" s="41"/>
    </row>
    <row r="5" spans="1:10" ht="12" customHeight="1">
      <c r="A5" s="578" t="s">
        <v>551</v>
      </c>
      <c r="B5" s="578"/>
      <c r="C5" s="529"/>
      <c r="D5" s="570" t="s">
        <v>550</v>
      </c>
      <c r="E5" s="585" t="s">
        <v>552</v>
      </c>
      <c r="F5" s="578" t="s">
        <v>551</v>
      </c>
      <c r="G5" s="578"/>
      <c r="H5" s="529"/>
      <c r="I5" s="570" t="s">
        <v>550</v>
      </c>
      <c r="J5" s="531" t="s">
        <v>549</v>
      </c>
    </row>
    <row r="6" spans="1:10" ht="11.25" customHeight="1">
      <c r="A6" s="583"/>
      <c r="B6" s="583"/>
      <c r="C6" s="530"/>
      <c r="D6" s="584"/>
      <c r="E6" s="586"/>
      <c r="F6" s="583"/>
      <c r="G6" s="583"/>
      <c r="H6" s="530"/>
      <c r="I6" s="584"/>
      <c r="J6" s="532"/>
    </row>
    <row r="7" spans="1:10" ht="11.25" customHeight="1">
      <c r="A7" s="173"/>
      <c r="B7" s="398" t="s">
        <v>548</v>
      </c>
      <c r="D7" s="391">
        <v>66680</v>
      </c>
      <c r="E7" s="397">
        <v>903780</v>
      </c>
      <c r="F7" s="396"/>
      <c r="G7" s="349" t="s">
        <v>547</v>
      </c>
      <c r="H7" s="59"/>
      <c r="I7" s="391">
        <v>106</v>
      </c>
      <c r="J7" s="390">
        <v>1822</v>
      </c>
    </row>
    <row r="8" spans="1:10" ht="11.25" customHeight="1">
      <c r="A8" s="173"/>
      <c r="B8" s="172"/>
      <c r="D8" s="391"/>
      <c r="E8" s="394"/>
      <c r="G8" s="349" t="s">
        <v>510</v>
      </c>
      <c r="H8" s="395"/>
      <c r="I8" s="391">
        <v>706</v>
      </c>
      <c r="J8" s="390">
        <v>1937</v>
      </c>
    </row>
    <row r="9" spans="1:10" ht="11.25" customHeight="1">
      <c r="B9" s="349" t="s">
        <v>443</v>
      </c>
      <c r="D9" s="391" t="s">
        <v>546</v>
      </c>
      <c r="E9" s="394">
        <v>76503</v>
      </c>
      <c r="G9" s="349" t="s">
        <v>509</v>
      </c>
      <c r="H9" s="395"/>
      <c r="I9" s="391">
        <v>427</v>
      </c>
      <c r="J9" s="390">
        <v>5185</v>
      </c>
    </row>
    <row r="10" spans="1:10" ht="11.25" customHeight="1">
      <c r="B10" s="349" t="s">
        <v>442</v>
      </c>
      <c r="D10" s="391" t="s">
        <v>544</v>
      </c>
      <c r="E10" s="394">
        <v>51120</v>
      </c>
      <c r="G10" s="349" t="s">
        <v>508</v>
      </c>
      <c r="H10" s="59"/>
      <c r="I10" s="391">
        <v>495</v>
      </c>
      <c r="J10" s="390">
        <v>2573</v>
      </c>
    </row>
    <row r="11" spans="1:10" ht="11.25" customHeight="1">
      <c r="B11" s="349" t="s">
        <v>441</v>
      </c>
      <c r="D11" s="391" t="s">
        <v>544</v>
      </c>
      <c r="E11" s="394">
        <v>13559</v>
      </c>
      <c r="G11" s="349" t="s">
        <v>507</v>
      </c>
      <c r="H11" s="59"/>
      <c r="I11" s="391">
        <v>671</v>
      </c>
      <c r="J11" s="390">
        <v>3908</v>
      </c>
    </row>
    <row r="12" spans="1:10" ht="11.25" customHeight="1">
      <c r="B12" s="349" t="s">
        <v>440</v>
      </c>
      <c r="D12" s="391" t="s">
        <v>544</v>
      </c>
      <c r="E12" s="394">
        <v>55639</v>
      </c>
      <c r="G12" s="349" t="s">
        <v>506</v>
      </c>
      <c r="H12" s="59"/>
      <c r="I12" s="391">
        <v>71</v>
      </c>
      <c r="J12" s="390">
        <v>13213</v>
      </c>
    </row>
    <row r="13" spans="1:10" ht="11.25" customHeight="1">
      <c r="B13" s="349" t="s">
        <v>439</v>
      </c>
      <c r="D13" s="391" t="s">
        <v>546</v>
      </c>
      <c r="E13" s="394">
        <v>9813</v>
      </c>
      <c r="G13" s="349" t="s">
        <v>505</v>
      </c>
      <c r="H13" s="59"/>
      <c r="I13" s="391">
        <v>591</v>
      </c>
      <c r="J13" s="390">
        <v>11617</v>
      </c>
    </row>
    <row r="14" spans="1:10" ht="11.25" customHeight="1">
      <c r="B14" s="349" t="s">
        <v>438</v>
      </c>
      <c r="D14" s="391" t="s">
        <v>546</v>
      </c>
      <c r="E14" s="394">
        <v>14843</v>
      </c>
      <c r="G14" s="349" t="s">
        <v>504</v>
      </c>
      <c r="H14" s="59"/>
      <c r="I14" s="391">
        <v>200</v>
      </c>
      <c r="J14" s="390">
        <v>9484</v>
      </c>
    </row>
    <row r="15" spans="1:10" ht="11.25" customHeight="1">
      <c r="B15" s="349" t="s">
        <v>437</v>
      </c>
      <c r="D15" s="391" t="s">
        <v>544</v>
      </c>
      <c r="E15" s="394">
        <v>13910</v>
      </c>
      <c r="G15" s="349" t="s">
        <v>503</v>
      </c>
      <c r="H15" s="59"/>
      <c r="I15" s="391">
        <v>141</v>
      </c>
      <c r="J15" s="390">
        <v>6937</v>
      </c>
    </row>
    <row r="16" spans="1:10" ht="11.25" customHeight="1">
      <c r="B16" s="349" t="s">
        <v>436</v>
      </c>
      <c r="D16" s="391">
        <v>18</v>
      </c>
      <c r="E16" s="394">
        <v>18675</v>
      </c>
      <c r="G16" s="349" t="s">
        <v>502</v>
      </c>
      <c r="H16" s="59"/>
      <c r="I16" s="391">
        <v>382</v>
      </c>
      <c r="J16" s="390">
        <v>6889</v>
      </c>
    </row>
    <row r="17" spans="2:10" ht="11.25" customHeight="1">
      <c r="B17" s="349" t="s">
        <v>435</v>
      </c>
      <c r="D17" s="391" t="s">
        <v>546</v>
      </c>
      <c r="E17" s="394">
        <v>6007</v>
      </c>
      <c r="G17" s="349" t="s">
        <v>501</v>
      </c>
      <c r="H17" s="59"/>
      <c r="I17" s="391">
        <v>432</v>
      </c>
      <c r="J17" s="390">
        <v>3994</v>
      </c>
    </row>
    <row r="18" spans="2:10" ht="11.25" customHeight="1">
      <c r="B18" s="349" t="s">
        <v>434</v>
      </c>
      <c r="D18" s="391" t="s">
        <v>544</v>
      </c>
      <c r="E18" s="394">
        <v>24645</v>
      </c>
      <c r="G18" s="349" t="s">
        <v>500</v>
      </c>
      <c r="H18" s="59"/>
      <c r="I18" s="391">
        <v>370</v>
      </c>
      <c r="J18" s="390">
        <v>13310</v>
      </c>
    </row>
    <row r="19" spans="2:10" ht="11.25" customHeight="1">
      <c r="B19" s="349" t="s">
        <v>433</v>
      </c>
      <c r="D19" s="391">
        <v>5</v>
      </c>
      <c r="E19" s="394">
        <v>19255</v>
      </c>
      <c r="G19" s="349" t="s">
        <v>499</v>
      </c>
      <c r="H19" s="59"/>
      <c r="I19" s="391">
        <v>267</v>
      </c>
      <c r="J19" s="390">
        <v>3450</v>
      </c>
    </row>
    <row r="20" spans="2:10" ht="11.25" customHeight="1">
      <c r="B20" s="349" t="s">
        <v>432</v>
      </c>
      <c r="D20" s="391">
        <v>7</v>
      </c>
      <c r="E20" s="394">
        <v>25328</v>
      </c>
      <c r="G20" s="349" t="s">
        <v>498</v>
      </c>
      <c r="H20" s="59"/>
      <c r="I20" s="391">
        <v>210</v>
      </c>
      <c r="J20" s="390">
        <v>2954</v>
      </c>
    </row>
    <row r="21" spans="2:10" ht="11.25" customHeight="1">
      <c r="B21" s="349" t="s">
        <v>431</v>
      </c>
      <c r="D21" s="391" t="s">
        <v>546</v>
      </c>
      <c r="E21" s="394">
        <v>6233</v>
      </c>
      <c r="G21" s="349" t="s">
        <v>497</v>
      </c>
      <c r="H21" s="59"/>
      <c r="I21" s="391">
        <v>675</v>
      </c>
      <c r="J21" s="390">
        <v>5238</v>
      </c>
    </row>
    <row r="22" spans="2:10" ht="11.25" customHeight="1">
      <c r="B22" s="349" t="s">
        <v>430</v>
      </c>
      <c r="D22" s="391" t="s">
        <v>546</v>
      </c>
      <c r="E22" s="394">
        <v>21346</v>
      </c>
      <c r="G22" s="349" t="s">
        <v>496</v>
      </c>
      <c r="H22" s="59"/>
      <c r="I22" s="391">
        <v>144</v>
      </c>
      <c r="J22" s="390">
        <v>3655</v>
      </c>
    </row>
    <row r="23" spans="2:10" ht="11.25" customHeight="1">
      <c r="B23" s="349" t="s">
        <v>429</v>
      </c>
      <c r="D23" s="391">
        <v>425</v>
      </c>
      <c r="E23" s="394">
        <v>1778</v>
      </c>
      <c r="G23" s="349" t="s">
        <v>495</v>
      </c>
      <c r="H23" s="59"/>
      <c r="I23" s="391">
        <v>886</v>
      </c>
      <c r="J23" s="390">
        <v>9862</v>
      </c>
    </row>
    <row r="24" spans="2:10" ht="11.25" customHeight="1">
      <c r="B24" s="349" t="s">
        <v>428</v>
      </c>
      <c r="D24" s="391">
        <v>1037</v>
      </c>
      <c r="E24" s="394">
        <v>2572</v>
      </c>
      <c r="G24" s="349" t="s">
        <v>494</v>
      </c>
      <c r="H24" s="59"/>
      <c r="I24" s="391">
        <v>334</v>
      </c>
      <c r="J24" s="390">
        <v>8626</v>
      </c>
    </row>
    <row r="25" spans="2:10" ht="11.25" customHeight="1">
      <c r="B25" s="349" t="s">
        <v>427</v>
      </c>
      <c r="D25" s="391">
        <v>911</v>
      </c>
      <c r="E25" s="394">
        <v>10148</v>
      </c>
      <c r="G25" s="349" t="s">
        <v>493</v>
      </c>
      <c r="H25" s="59"/>
      <c r="I25" s="391">
        <v>392</v>
      </c>
      <c r="J25" s="390">
        <v>4537</v>
      </c>
    </row>
    <row r="26" spans="2:10" ht="11.25" customHeight="1">
      <c r="B26" s="349" t="s">
        <v>426</v>
      </c>
      <c r="D26" s="391">
        <v>706</v>
      </c>
      <c r="E26" s="394">
        <v>6651</v>
      </c>
      <c r="G26" s="349" t="s">
        <v>492</v>
      </c>
      <c r="H26" s="59"/>
      <c r="I26" s="391">
        <v>503</v>
      </c>
      <c r="J26" s="390">
        <v>4980</v>
      </c>
    </row>
    <row r="27" spans="2:10" ht="11.25" customHeight="1">
      <c r="B27" s="349" t="s">
        <v>425</v>
      </c>
      <c r="D27" s="391">
        <v>638</v>
      </c>
      <c r="E27" s="394">
        <v>3916</v>
      </c>
      <c r="G27" s="349" t="s">
        <v>491</v>
      </c>
      <c r="H27" s="59"/>
      <c r="I27" s="391">
        <v>976</v>
      </c>
      <c r="J27" s="390">
        <v>2319</v>
      </c>
    </row>
    <row r="28" spans="2:10" ht="11.25" customHeight="1">
      <c r="B28" s="349" t="s">
        <v>424</v>
      </c>
      <c r="D28" s="391">
        <v>388</v>
      </c>
      <c r="E28" s="394">
        <v>4564</v>
      </c>
      <c r="G28" s="349" t="s">
        <v>490</v>
      </c>
      <c r="H28" s="59"/>
      <c r="I28" s="391">
        <v>165</v>
      </c>
      <c r="J28" s="390">
        <v>1833</v>
      </c>
    </row>
    <row r="29" spans="2:10" ht="11.25" customHeight="1">
      <c r="B29" s="349" t="s">
        <v>423</v>
      </c>
      <c r="D29" s="391">
        <v>601</v>
      </c>
      <c r="E29" s="394">
        <v>3398</v>
      </c>
      <c r="G29" s="349" t="s">
        <v>489</v>
      </c>
      <c r="H29" s="59"/>
      <c r="I29" s="391">
        <v>1082</v>
      </c>
      <c r="J29" s="390">
        <v>9746</v>
      </c>
    </row>
    <row r="30" spans="2:10" ht="11.25" customHeight="1">
      <c r="B30" s="349" t="s">
        <v>422</v>
      </c>
      <c r="D30" s="391">
        <v>86</v>
      </c>
      <c r="E30" s="394">
        <v>4953</v>
      </c>
      <c r="G30" s="349" t="s">
        <v>488</v>
      </c>
      <c r="H30" s="59"/>
      <c r="I30" s="391">
        <v>1104</v>
      </c>
      <c r="J30" s="390">
        <v>10032</v>
      </c>
    </row>
    <row r="31" spans="2:10" ht="11.25" customHeight="1">
      <c r="B31" s="349" t="s">
        <v>421</v>
      </c>
      <c r="D31" s="391">
        <v>215</v>
      </c>
      <c r="E31" s="394">
        <v>480</v>
      </c>
      <c r="G31" s="349" t="s">
        <v>487</v>
      </c>
      <c r="H31" s="59"/>
      <c r="I31" s="391">
        <v>622</v>
      </c>
      <c r="J31" s="390">
        <v>5934</v>
      </c>
    </row>
    <row r="32" spans="2:10" ht="11.25" customHeight="1">
      <c r="B32" s="349" t="s">
        <v>420</v>
      </c>
      <c r="D32" s="391">
        <v>514</v>
      </c>
      <c r="E32" s="394">
        <v>18004</v>
      </c>
      <c r="G32" s="349" t="s">
        <v>486</v>
      </c>
      <c r="H32" s="59"/>
      <c r="I32" s="391">
        <v>187</v>
      </c>
      <c r="J32" s="390">
        <v>9440</v>
      </c>
    </row>
    <row r="33" spans="2:10" ht="11.25" customHeight="1">
      <c r="B33" s="349" t="s">
        <v>419</v>
      </c>
      <c r="D33" s="391">
        <v>3965</v>
      </c>
      <c r="E33" s="394">
        <v>8701</v>
      </c>
      <c r="G33" s="349" t="s">
        <v>485</v>
      </c>
      <c r="H33" s="59"/>
      <c r="I33" s="391">
        <v>1184</v>
      </c>
      <c r="J33" s="390">
        <v>5622</v>
      </c>
    </row>
    <row r="34" spans="2:10" ht="11.25" customHeight="1">
      <c r="B34" s="349" t="s">
        <v>418</v>
      </c>
      <c r="D34" s="391">
        <v>1701</v>
      </c>
      <c r="E34" s="394">
        <v>20414</v>
      </c>
      <c r="G34" s="349" t="s">
        <v>484</v>
      </c>
      <c r="H34" s="59"/>
      <c r="I34" s="391">
        <v>526</v>
      </c>
      <c r="J34" s="390">
        <v>5976</v>
      </c>
    </row>
    <row r="35" spans="2:10" ht="11.25" customHeight="1">
      <c r="B35" s="349" t="s">
        <v>417</v>
      </c>
      <c r="D35" s="391">
        <v>3645</v>
      </c>
      <c r="E35" s="394">
        <v>17109</v>
      </c>
      <c r="G35" s="349" t="s">
        <v>483</v>
      </c>
      <c r="H35" s="59"/>
      <c r="I35" s="391">
        <v>949</v>
      </c>
      <c r="J35" s="390">
        <v>9077</v>
      </c>
    </row>
    <row r="36" spans="2:10" ht="11.25" customHeight="1">
      <c r="B36" s="349" t="s">
        <v>416</v>
      </c>
      <c r="D36" s="391">
        <v>2674</v>
      </c>
      <c r="E36" s="394">
        <v>5230</v>
      </c>
      <c r="G36" s="349" t="s">
        <v>482</v>
      </c>
      <c r="H36" s="59"/>
      <c r="I36" s="391">
        <v>308</v>
      </c>
      <c r="J36" s="390">
        <v>1964</v>
      </c>
    </row>
    <row r="37" spans="2:10" ht="11.25" customHeight="1">
      <c r="B37" s="349" t="s">
        <v>415</v>
      </c>
      <c r="D37" s="391">
        <v>1108</v>
      </c>
      <c r="E37" s="394">
        <v>7880</v>
      </c>
      <c r="G37" s="349" t="s">
        <v>481</v>
      </c>
      <c r="H37" s="59"/>
      <c r="I37" s="391">
        <v>852</v>
      </c>
      <c r="J37" s="390">
        <v>4221</v>
      </c>
    </row>
    <row r="38" spans="2:10" ht="11.25" customHeight="1">
      <c r="B38" s="349" t="s">
        <v>414</v>
      </c>
      <c r="D38" s="391">
        <v>1701</v>
      </c>
      <c r="E38" s="394">
        <v>5762</v>
      </c>
      <c r="G38" s="349" t="s">
        <v>480</v>
      </c>
      <c r="H38" s="59"/>
      <c r="I38" s="391">
        <v>108</v>
      </c>
      <c r="J38" s="390">
        <v>5299</v>
      </c>
    </row>
    <row r="39" spans="2:10" ht="11.25" customHeight="1">
      <c r="B39" s="349" t="s">
        <v>413</v>
      </c>
      <c r="D39" s="391" t="s">
        <v>544</v>
      </c>
      <c r="E39" s="394">
        <v>99</v>
      </c>
      <c r="G39" s="349" t="s">
        <v>479</v>
      </c>
      <c r="H39" s="59"/>
      <c r="I39" s="391">
        <v>179</v>
      </c>
      <c r="J39" s="390">
        <v>5226</v>
      </c>
    </row>
    <row r="40" spans="2:10" ht="11.25" customHeight="1">
      <c r="B40" s="349" t="s">
        <v>412</v>
      </c>
      <c r="D40" s="391" t="s">
        <v>546</v>
      </c>
      <c r="E40" s="394">
        <v>610</v>
      </c>
      <c r="G40" s="349" t="s">
        <v>478</v>
      </c>
      <c r="H40" s="59"/>
      <c r="I40" s="391">
        <v>103</v>
      </c>
      <c r="J40" s="390">
        <v>1658</v>
      </c>
    </row>
    <row r="41" spans="2:10" ht="11.25" customHeight="1">
      <c r="B41" s="349" t="s">
        <v>411</v>
      </c>
      <c r="D41" s="391">
        <v>97</v>
      </c>
      <c r="E41" s="394">
        <v>1200</v>
      </c>
      <c r="G41" s="349" t="s">
        <v>477</v>
      </c>
      <c r="H41" s="59"/>
      <c r="I41" s="391">
        <v>173</v>
      </c>
      <c r="J41" s="390">
        <v>2330</v>
      </c>
    </row>
    <row r="42" spans="2:10" ht="11.25" customHeight="1">
      <c r="B42" s="349" t="s">
        <v>410</v>
      </c>
      <c r="D42" s="391">
        <v>719</v>
      </c>
      <c r="E42" s="394">
        <v>888</v>
      </c>
      <c r="G42" s="349" t="s">
        <v>476</v>
      </c>
      <c r="H42" s="59"/>
      <c r="I42" s="391">
        <v>58</v>
      </c>
      <c r="J42" s="390">
        <v>664</v>
      </c>
    </row>
    <row r="43" spans="2:10" ht="11.25" customHeight="1">
      <c r="B43" s="349" t="s">
        <v>409</v>
      </c>
      <c r="D43" s="391">
        <v>66</v>
      </c>
      <c r="E43" s="394">
        <v>5872</v>
      </c>
      <c r="G43" s="349" t="s">
        <v>475</v>
      </c>
      <c r="H43" s="59"/>
      <c r="I43" s="391">
        <v>144</v>
      </c>
      <c r="J43" s="390">
        <v>1241</v>
      </c>
    </row>
    <row r="44" spans="2:10" ht="11.25" customHeight="1">
      <c r="B44" s="349" t="s">
        <v>408</v>
      </c>
      <c r="D44" s="391">
        <v>841</v>
      </c>
      <c r="E44" s="394">
        <v>5913</v>
      </c>
      <c r="G44" s="349" t="s">
        <v>474</v>
      </c>
      <c r="H44" s="59"/>
      <c r="I44" s="391">
        <v>65</v>
      </c>
      <c r="J44" s="390">
        <v>617</v>
      </c>
    </row>
    <row r="45" spans="2:10" ht="11.25" customHeight="1">
      <c r="B45" s="349" t="s">
        <v>407</v>
      </c>
      <c r="D45" s="391">
        <v>693</v>
      </c>
      <c r="E45" s="394">
        <v>2341</v>
      </c>
      <c r="G45" s="349" t="s">
        <v>473</v>
      </c>
      <c r="H45" s="59"/>
      <c r="I45" s="391">
        <v>1009</v>
      </c>
      <c r="J45" s="390">
        <v>4111</v>
      </c>
    </row>
    <row r="46" spans="2:10" ht="11.25" customHeight="1">
      <c r="B46" s="349" t="s">
        <v>406</v>
      </c>
      <c r="D46" s="391">
        <v>1346</v>
      </c>
      <c r="E46" s="394">
        <v>5264</v>
      </c>
      <c r="G46" s="349" t="s">
        <v>472</v>
      </c>
      <c r="H46" s="59"/>
      <c r="I46" s="391">
        <v>2077</v>
      </c>
      <c r="J46" s="390">
        <v>7575</v>
      </c>
    </row>
    <row r="47" spans="2:10" ht="11.25" customHeight="1">
      <c r="B47" s="349" t="s">
        <v>405</v>
      </c>
      <c r="D47" s="391">
        <v>1145</v>
      </c>
      <c r="E47" s="394">
        <v>9614</v>
      </c>
      <c r="G47" s="349" t="s">
        <v>471</v>
      </c>
      <c r="H47" s="59"/>
      <c r="I47" s="391">
        <v>677</v>
      </c>
      <c r="J47" s="390">
        <v>6329</v>
      </c>
    </row>
    <row r="48" spans="2:10" ht="11.25" customHeight="1">
      <c r="B48" s="349" t="s">
        <v>404</v>
      </c>
      <c r="D48" s="391">
        <v>264</v>
      </c>
      <c r="E48" s="394">
        <v>1271</v>
      </c>
      <c r="G48" s="349" t="s">
        <v>470</v>
      </c>
      <c r="H48" s="59"/>
      <c r="I48" s="391">
        <v>83</v>
      </c>
      <c r="J48" s="390">
        <v>774</v>
      </c>
    </row>
    <row r="49" spans="2:10" ht="11.25" customHeight="1">
      <c r="B49" s="349" t="s">
        <v>403</v>
      </c>
      <c r="D49" s="391">
        <v>50</v>
      </c>
      <c r="E49" s="394">
        <v>1961</v>
      </c>
      <c r="G49" s="349" t="s">
        <v>469</v>
      </c>
      <c r="H49" s="59"/>
      <c r="I49" s="391">
        <v>1093</v>
      </c>
      <c r="J49" s="390">
        <v>2750</v>
      </c>
    </row>
    <row r="50" spans="2:10" ht="11.25" customHeight="1">
      <c r="B50" s="349" t="s">
        <v>402</v>
      </c>
      <c r="D50" s="391">
        <v>707</v>
      </c>
      <c r="E50" s="394">
        <v>7557</v>
      </c>
      <c r="G50" s="349" t="s">
        <v>468</v>
      </c>
      <c r="H50" s="59"/>
      <c r="I50" s="391">
        <v>61</v>
      </c>
      <c r="J50" s="390">
        <v>130</v>
      </c>
    </row>
    <row r="51" spans="2:10" ht="11.25" customHeight="1">
      <c r="B51" s="349" t="s">
        <v>401</v>
      </c>
      <c r="D51" s="391">
        <v>1173</v>
      </c>
      <c r="E51" s="394">
        <v>6141</v>
      </c>
      <c r="G51" s="349" t="s">
        <v>467</v>
      </c>
      <c r="H51" s="59"/>
      <c r="I51" s="391">
        <v>47</v>
      </c>
      <c r="J51" s="390">
        <v>1207</v>
      </c>
    </row>
    <row r="52" spans="2:10" ht="11.25" customHeight="1">
      <c r="B52" s="349" t="s">
        <v>400</v>
      </c>
      <c r="D52" s="391">
        <v>3283</v>
      </c>
      <c r="E52" s="394">
        <v>21396</v>
      </c>
      <c r="G52" s="349" t="s">
        <v>466</v>
      </c>
      <c r="H52" s="59"/>
      <c r="I52" s="391">
        <v>1652</v>
      </c>
      <c r="J52" s="390">
        <v>3148</v>
      </c>
    </row>
    <row r="53" spans="2:10" ht="11.25" customHeight="1">
      <c r="B53" s="349" t="s">
        <v>399</v>
      </c>
      <c r="D53" s="391">
        <v>273</v>
      </c>
      <c r="E53" s="394">
        <v>3032</v>
      </c>
      <c r="G53" s="349" t="s">
        <v>465</v>
      </c>
      <c r="H53" s="59"/>
      <c r="I53" s="391">
        <v>1091</v>
      </c>
      <c r="J53" s="390">
        <v>4121</v>
      </c>
    </row>
    <row r="54" spans="2:10" ht="11.25" customHeight="1">
      <c r="B54" s="349" t="s">
        <v>398</v>
      </c>
      <c r="D54" s="391">
        <v>1486</v>
      </c>
      <c r="E54" s="394">
        <v>7569</v>
      </c>
      <c r="G54" s="349" t="s">
        <v>464</v>
      </c>
      <c r="H54" s="59"/>
      <c r="I54" s="391">
        <v>907</v>
      </c>
      <c r="J54" s="390">
        <v>1226</v>
      </c>
    </row>
    <row r="55" spans="2:10" ht="11.25" customHeight="1">
      <c r="B55" s="349" t="s">
        <v>397</v>
      </c>
      <c r="D55" s="391">
        <v>467</v>
      </c>
      <c r="E55" s="394">
        <v>12660</v>
      </c>
      <c r="G55" s="349" t="s">
        <v>463</v>
      </c>
      <c r="H55" s="59"/>
      <c r="I55" s="391">
        <v>726</v>
      </c>
      <c r="J55" s="390">
        <v>7527</v>
      </c>
    </row>
    <row r="56" spans="2:10" ht="11.25" customHeight="1">
      <c r="B56" s="349" t="s">
        <v>396</v>
      </c>
      <c r="D56" s="391">
        <v>529</v>
      </c>
      <c r="E56" s="394">
        <v>3712</v>
      </c>
      <c r="G56" s="349" t="s">
        <v>462</v>
      </c>
      <c r="H56" s="59"/>
      <c r="I56" s="391">
        <v>22</v>
      </c>
      <c r="J56" s="390">
        <v>3051</v>
      </c>
    </row>
    <row r="57" spans="2:10" ht="11.25" customHeight="1">
      <c r="B57" s="349" t="s">
        <v>395</v>
      </c>
      <c r="D57" s="391" t="s">
        <v>544</v>
      </c>
      <c r="E57" s="394">
        <v>5602</v>
      </c>
      <c r="G57" s="349" t="s">
        <v>461</v>
      </c>
      <c r="H57" s="59"/>
      <c r="I57" s="391">
        <v>135</v>
      </c>
      <c r="J57" s="390">
        <v>2307</v>
      </c>
    </row>
    <row r="58" spans="2:10" ht="11.25" customHeight="1">
      <c r="B58" s="349" t="s">
        <v>394</v>
      </c>
      <c r="D58" s="391">
        <v>55</v>
      </c>
      <c r="E58" s="394">
        <v>8083</v>
      </c>
      <c r="G58" s="349" t="s">
        <v>460</v>
      </c>
      <c r="H58" s="59"/>
      <c r="I58" s="391">
        <v>841</v>
      </c>
      <c r="J58" s="390">
        <v>4010</v>
      </c>
    </row>
    <row r="59" spans="2:10" ht="11.25" customHeight="1">
      <c r="B59" s="349" t="s">
        <v>393</v>
      </c>
      <c r="D59" s="391">
        <v>1547</v>
      </c>
      <c r="E59" s="394">
        <v>10544</v>
      </c>
      <c r="G59" s="349" t="s">
        <v>459</v>
      </c>
      <c r="H59" s="59"/>
      <c r="I59" s="391">
        <v>634</v>
      </c>
      <c r="J59" s="390">
        <v>808</v>
      </c>
    </row>
    <row r="60" spans="2:10" ht="11.25" customHeight="1">
      <c r="B60" s="349" t="s">
        <v>392</v>
      </c>
      <c r="D60" s="391">
        <v>1104</v>
      </c>
      <c r="E60" s="394">
        <v>8441</v>
      </c>
      <c r="G60" s="349" t="s">
        <v>458</v>
      </c>
      <c r="H60" s="59"/>
      <c r="I60" s="391">
        <v>10</v>
      </c>
      <c r="J60" s="390">
        <v>436</v>
      </c>
    </row>
    <row r="61" spans="2:10" ht="11.25" customHeight="1">
      <c r="B61" s="349" t="s">
        <v>391</v>
      </c>
      <c r="D61" s="391">
        <v>602</v>
      </c>
      <c r="E61" s="394">
        <v>8846</v>
      </c>
      <c r="G61" s="349" t="s">
        <v>457</v>
      </c>
      <c r="H61" s="59"/>
      <c r="I61" s="391">
        <v>59</v>
      </c>
      <c r="J61" s="390">
        <v>1561</v>
      </c>
    </row>
    <row r="62" spans="2:10" ht="11.25" customHeight="1">
      <c r="B62" s="349" t="s">
        <v>390</v>
      </c>
      <c r="D62" s="391">
        <v>27</v>
      </c>
      <c r="E62" s="394">
        <v>2306</v>
      </c>
      <c r="G62" s="349" t="s">
        <v>456</v>
      </c>
      <c r="H62" s="59"/>
      <c r="I62" s="391" t="s">
        <v>546</v>
      </c>
      <c r="J62" s="390">
        <v>1037</v>
      </c>
    </row>
    <row r="63" spans="2:10" ht="11.25" customHeight="1">
      <c r="B63" s="349" t="s">
        <v>389</v>
      </c>
      <c r="D63" s="391">
        <v>471</v>
      </c>
      <c r="E63" s="394">
        <v>13105</v>
      </c>
      <c r="G63" s="349" t="s">
        <v>455</v>
      </c>
      <c r="H63" s="59"/>
      <c r="I63" s="391">
        <v>91</v>
      </c>
      <c r="J63" s="390">
        <v>1466</v>
      </c>
    </row>
    <row r="64" spans="2:10" ht="11.25" customHeight="1">
      <c r="B64" s="349" t="s">
        <v>545</v>
      </c>
      <c r="D64" s="391">
        <v>440</v>
      </c>
      <c r="E64" s="394">
        <v>3651</v>
      </c>
      <c r="G64" s="349" t="s">
        <v>454</v>
      </c>
      <c r="H64" s="59"/>
      <c r="I64" s="391">
        <v>373</v>
      </c>
      <c r="J64" s="390">
        <v>4862</v>
      </c>
    </row>
    <row r="65" spans="1:10" ht="11.25" customHeight="1">
      <c r="B65" s="349"/>
      <c r="D65" s="393"/>
      <c r="E65" s="392"/>
      <c r="G65" s="349" t="s">
        <v>453</v>
      </c>
      <c r="H65" s="59"/>
      <c r="I65" s="391" t="s">
        <v>544</v>
      </c>
      <c r="J65" s="390">
        <v>1859</v>
      </c>
    </row>
    <row r="66" spans="1:10" ht="11.25" customHeight="1" thickBot="1">
      <c r="A66" s="101"/>
      <c r="B66" s="389"/>
      <c r="C66" s="101"/>
      <c r="D66" s="310"/>
      <c r="E66" s="388"/>
      <c r="F66" s="101"/>
      <c r="G66" s="101"/>
      <c r="H66" s="309"/>
      <c r="I66" s="310"/>
      <c r="J66" s="101"/>
    </row>
    <row r="67" spans="1:10" ht="3" customHeight="1">
      <c r="B67" s="42"/>
      <c r="G67" s="349"/>
    </row>
    <row r="68" spans="1:10" ht="9.75" customHeight="1">
      <c r="A68" s="42" t="s">
        <v>543</v>
      </c>
      <c r="B68" s="42"/>
      <c r="C68" s="42"/>
      <c r="D68" s="42"/>
      <c r="E68" s="42"/>
      <c r="F68" s="42"/>
      <c r="G68" s="42"/>
      <c r="H68" s="42"/>
      <c r="I68" s="42"/>
      <c r="J68" s="42"/>
    </row>
    <row r="69" spans="1:10" ht="9.75" customHeight="1">
      <c r="A69" s="176"/>
      <c r="B69" s="176" t="s">
        <v>542</v>
      </c>
      <c r="C69" s="387"/>
      <c r="D69" s="387"/>
      <c r="E69" s="176"/>
      <c r="F69" s="387"/>
      <c r="G69" s="387"/>
      <c r="H69" s="387"/>
      <c r="I69" s="387"/>
      <c r="J69" s="176"/>
    </row>
    <row r="70" spans="1:10" ht="9.75" customHeight="1">
      <c r="B70" s="582" t="s">
        <v>541</v>
      </c>
      <c r="C70" s="582"/>
      <c r="D70" s="582"/>
      <c r="E70" s="582"/>
      <c r="F70" s="582"/>
      <c r="G70" s="582"/>
      <c r="H70" s="582"/>
      <c r="I70" s="582"/>
      <c r="J70" s="582"/>
    </row>
    <row r="71" spans="1:10">
      <c r="B71" s="577" t="s">
        <v>540</v>
      </c>
      <c r="C71" s="577"/>
      <c r="D71" s="577"/>
      <c r="E71" s="577"/>
      <c r="F71" s="577"/>
      <c r="G71" s="577"/>
      <c r="H71" s="577"/>
      <c r="I71" s="577"/>
      <c r="J71" s="577"/>
    </row>
    <row r="72" spans="1:10">
      <c r="B72" s="91"/>
    </row>
    <row r="83" spans="1:11" s="75" customFormat="1">
      <c r="A83" s="33"/>
      <c r="B83" s="29"/>
      <c r="C83" s="33"/>
      <c r="D83" s="33"/>
      <c r="E83" s="33"/>
      <c r="F83" s="33"/>
      <c r="G83" s="33"/>
      <c r="H83" s="33"/>
      <c r="I83" s="33"/>
      <c r="J83" s="33"/>
      <c r="K83" s="24"/>
    </row>
    <row r="84" spans="1:11" s="75" customFormat="1">
      <c r="A84" s="33"/>
      <c r="B84" s="29"/>
      <c r="C84" s="33"/>
      <c r="D84" s="33"/>
      <c r="E84" s="33"/>
      <c r="F84" s="33"/>
      <c r="G84" s="33"/>
      <c r="H84" s="33"/>
      <c r="I84" s="33"/>
      <c r="J84" s="33"/>
      <c r="K84" s="24"/>
    </row>
    <row r="85" spans="1:11" s="75" customFormat="1">
      <c r="A85" s="33"/>
      <c r="B85" s="29"/>
      <c r="C85" s="33"/>
      <c r="D85" s="33"/>
      <c r="E85" s="33"/>
      <c r="F85" s="33"/>
      <c r="G85" s="33"/>
      <c r="H85" s="33"/>
      <c r="I85" s="33"/>
      <c r="J85" s="33"/>
      <c r="K85" s="24"/>
    </row>
    <row r="86" spans="1:11" s="75" customFormat="1">
      <c r="A86" s="33"/>
      <c r="B86" s="29"/>
      <c r="C86" s="33"/>
      <c r="D86" s="33"/>
      <c r="E86" s="33"/>
      <c r="F86" s="33"/>
      <c r="G86" s="33"/>
      <c r="H86" s="33"/>
      <c r="I86" s="33"/>
      <c r="J86" s="33"/>
      <c r="K86" s="24"/>
    </row>
    <row r="87" spans="1:11" s="75" customFormat="1">
      <c r="A87" s="33"/>
      <c r="B87" s="29"/>
      <c r="C87" s="33"/>
      <c r="D87" s="33"/>
      <c r="E87" s="33"/>
      <c r="F87" s="33"/>
      <c r="G87" s="33"/>
      <c r="H87" s="33"/>
      <c r="I87" s="33"/>
      <c r="J87" s="33"/>
      <c r="K87" s="24"/>
    </row>
    <row r="88" spans="1:11" s="75" customFormat="1">
      <c r="A88" s="33"/>
      <c r="B88" s="29"/>
      <c r="C88" s="33"/>
      <c r="D88" s="33"/>
      <c r="E88" s="33"/>
      <c r="F88" s="33"/>
      <c r="G88" s="33"/>
      <c r="H88" s="33"/>
      <c r="I88" s="33"/>
      <c r="J88" s="33"/>
      <c r="K88" s="24"/>
    </row>
    <row r="89" spans="1:11" s="75" customFormat="1">
      <c r="A89" s="33"/>
      <c r="B89" s="29"/>
      <c r="C89" s="33"/>
      <c r="D89" s="33"/>
      <c r="E89" s="33"/>
      <c r="F89" s="33"/>
      <c r="G89" s="33"/>
      <c r="H89" s="33"/>
      <c r="I89" s="33"/>
      <c r="J89" s="33"/>
      <c r="K89" s="24"/>
    </row>
    <row r="90" spans="1:11" s="75" customFormat="1">
      <c r="A90" s="33"/>
      <c r="B90" s="29"/>
      <c r="C90" s="33"/>
      <c r="D90" s="33"/>
      <c r="E90" s="33"/>
      <c r="F90" s="33"/>
      <c r="G90" s="33"/>
      <c r="H90" s="33"/>
      <c r="I90" s="33"/>
      <c r="J90" s="33"/>
      <c r="K90" s="24"/>
    </row>
    <row r="91" spans="1:11" s="75" customFormat="1">
      <c r="A91" s="33"/>
      <c r="B91" s="29"/>
      <c r="C91" s="33"/>
      <c r="D91" s="33"/>
      <c r="E91" s="33"/>
      <c r="F91" s="33"/>
      <c r="G91" s="33"/>
      <c r="H91" s="33"/>
      <c r="I91" s="33"/>
      <c r="J91" s="33"/>
      <c r="K91" s="24"/>
    </row>
    <row r="92" spans="1:11" s="75" customFormat="1">
      <c r="A92" s="33"/>
      <c r="B92" s="29"/>
      <c r="C92" s="33"/>
      <c r="D92" s="33"/>
      <c r="E92" s="33"/>
      <c r="F92" s="33"/>
      <c r="G92" s="33"/>
      <c r="H92" s="33"/>
      <c r="I92" s="33"/>
      <c r="J92" s="33"/>
      <c r="K92" s="24"/>
    </row>
    <row r="93" spans="1:11" s="75" customFormat="1">
      <c r="A93" s="33"/>
      <c r="B93" s="29"/>
      <c r="C93" s="33"/>
      <c r="D93" s="33"/>
      <c r="E93" s="33"/>
      <c r="F93" s="33"/>
      <c r="G93" s="33"/>
      <c r="H93" s="33"/>
      <c r="I93" s="33"/>
      <c r="J93" s="33"/>
      <c r="K93" s="24"/>
    </row>
    <row r="94" spans="1:11" s="75" customFormat="1">
      <c r="A94" s="33"/>
      <c r="B94" s="29"/>
      <c r="C94" s="33"/>
      <c r="D94" s="33"/>
      <c r="E94" s="33"/>
      <c r="F94" s="33"/>
      <c r="G94" s="33"/>
      <c r="H94" s="33"/>
      <c r="I94" s="33"/>
      <c r="J94" s="33"/>
      <c r="K94" s="24"/>
    </row>
    <row r="95" spans="1:11" s="75" customFormat="1">
      <c r="A95" s="33"/>
      <c r="B95" s="29"/>
      <c r="C95" s="33"/>
      <c r="D95" s="33"/>
      <c r="E95" s="33"/>
      <c r="F95" s="33"/>
      <c r="G95" s="33"/>
      <c r="H95" s="33"/>
      <c r="I95" s="33"/>
      <c r="J95" s="33"/>
      <c r="K95" s="24"/>
    </row>
    <row r="96" spans="1:11" s="75" customFormat="1">
      <c r="A96" s="33"/>
      <c r="B96" s="29"/>
      <c r="C96" s="33"/>
      <c r="D96" s="33"/>
      <c r="E96" s="33"/>
      <c r="F96" s="33"/>
      <c r="G96" s="33"/>
      <c r="H96" s="33"/>
      <c r="I96" s="33"/>
      <c r="J96" s="33"/>
      <c r="K96" s="24"/>
    </row>
    <row r="97" spans="1:11" s="75" customFormat="1">
      <c r="A97" s="33"/>
      <c r="B97" s="29"/>
      <c r="C97" s="33"/>
      <c r="D97" s="33"/>
      <c r="E97" s="33"/>
      <c r="F97" s="33"/>
      <c r="G97" s="33"/>
      <c r="H97" s="33"/>
      <c r="I97" s="33"/>
      <c r="J97" s="33"/>
      <c r="K97" s="24"/>
    </row>
    <row r="98" spans="1:11" s="75" customFormat="1">
      <c r="A98" s="33"/>
      <c r="B98" s="29"/>
      <c r="C98" s="33"/>
      <c r="D98" s="33"/>
      <c r="E98" s="33"/>
      <c r="F98" s="33"/>
      <c r="G98" s="33"/>
      <c r="H98" s="33"/>
      <c r="I98" s="33"/>
      <c r="J98" s="33"/>
      <c r="K98" s="24"/>
    </row>
    <row r="99" spans="1:11" s="75" customFormat="1">
      <c r="A99" s="33"/>
      <c r="B99" s="29"/>
      <c r="C99" s="33"/>
      <c r="D99" s="33"/>
      <c r="E99" s="33"/>
      <c r="F99" s="33"/>
      <c r="G99" s="33"/>
      <c r="H99" s="33"/>
      <c r="I99" s="33"/>
      <c r="J99" s="33"/>
      <c r="K99" s="24"/>
    </row>
    <row r="100" spans="1:11" s="75" customFormat="1">
      <c r="A100" s="33"/>
      <c r="B100" s="29"/>
      <c r="C100" s="33"/>
      <c r="D100" s="33"/>
      <c r="E100" s="33"/>
      <c r="F100" s="33"/>
      <c r="G100" s="33"/>
      <c r="H100" s="33"/>
      <c r="I100" s="33"/>
      <c r="J100" s="33"/>
      <c r="K100" s="24"/>
    </row>
    <row r="101" spans="1:11" s="75" customFormat="1">
      <c r="A101" s="33"/>
      <c r="B101" s="29"/>
      <c r="C101" s="33"/>
      <c r="D101" s="33"/>
      <c r="E101" s="33"/>
      <c r="F101" s="33"/>
      <c r="G101" s="33"/>
      <c r="H101" s="33"/>
      <c r="I101" s="33"/>
      <c r="J101" s="33"/>
      <c r="K101" s="24"/>
    </row>
    <row r="102" spans="1:11" s="75" customFormat="1">
      <c r="A102" s="33"/>
      <c r="B102" s="29"/>
      <c r="C102" s="33"/>
      <c r="D102" s="33"/>
      <c r="E102" s="33"/>
      <c r="F102" s="33"/>
      <c r="G102" s="33"/>
      <c r="H102" s="33"/>
      <c r="I102" s="33"/>
      <c r="J102" s="33"/>
      <c r="K102" s="24"/>
    </row>
    <row r="103" spans="1:11" s="75" customFormat="1">
      <c r="A103" s="33"/>
      <c r="B103" s="29"/>
      <c r="C103" s="33"/>
      <c r="D103" s="33"/>
      <c r="E103" s="33"/>
      <c r="F103" s="33"/>
      <c r="G103" s="33"/>
      <c r="H103" s="33"/>
      <c r="I103" s="33"/>
      <c r="J103" s="33"/>
      <c r="K103" s="24"/>
    </row>
    <row r="104" spans="1:11" s="75" customFormat="1">
      <c r="A104" s="33"/>
      <c r="B104" s="29"/>
      <c r="C104" s="33"/>
      <c r="D104" s="33"/>
      <c r="E104" s="33"/>
      <c r="F104" s="33"/>
      <c r="G104" s="33"/>
      <c r="H104" s="33"/>
      <c r="I104" s="33"/>
      <c r="J104" s="33"/>
      <c r="K104" s="24"/>
    </row>
    <row r="105" spans="1:11" s="75" customFormat="1">
      <c r="A105" s="33"/>
      <c r="B105" s="29"/>
      <c r="C105" s="33"/>
      <c r="D105" s="33"/>
      <c r="E105" s="33"/>
      <c r="F105" s="33"/>
      <c r="G105" s="33"/>
      <c r="H105" s="33"/>
      <c r="I105" s="33"/>
      <c r="J105" s="33"/>
      <c r="K105" s="24"/>
    </row>
    <row r="106" spans="1:11" s="75" customFormat="1">
      <c r="A106" s="33"/>
      <c r="B106" s="29"/>
      <c r="C106" s="33"/>
      <c r="D106" s="33"/>
      <c r="E106" s="33"/>
      <c r="F106" s="33"/>
      <c r="G106" s="33"/>
      <c r="H106" s="33"/>
      <c r="I106" s="33"/>
      <c r="J106" s="33"/>
      <c r="K106" s="24"/>
    </row>
    <row r="107" spans="1:11" s="75" customFormat="1">
      <c r="A107" s="33"/>
      <c r="B107" s="29"/>
      <c r="C107" s="33"/>
      <c r="D107" s="33"/>
      <c r="E107" s="33"/>
      <c r="F107" s="33"/>
      <c r="G107" s="33"/>
      <c r="H107" s="33"/>
      <c r="I107" s="33"/>
      <c r="J107" s="33"/>
      <c r="K107" s="24"/>
    </row>
    <row r="108" spans="1:11" s="75" customFormat="1">
      <c r="A108" s="33"/>
      <c r="B108" s="29"/>
      <c r="C108" s="33"/>
      <c r="D108" s="33"/>
      <c r="E108" s="33"/>
      <c r="F108" s="33"/>
      <c r="G108" s="33"/>
      <c r="H108" s="33"/>
      <c r="I108" s="33"/>
      <c r="J108" s="33"/>
      <c r="K108" s="24"/>
    </row>
    <row r="109" spans="1:11" s="75" customFormat="1">
      <c r="A109" s="33"/>
      <c r="B109" s="29"/>
      <c r="C109" s="33"/>
      <c r="D109" s="33"/>
      <c r="E109" s="33"/>
      <c r="F109" s="33"/>
      <c r="G109" s="33"/>
      <c r="H109" s="33"/>
      <c r="I109" s="33"/>
      <c r="J109" s="33"/>
      <c r="K109" s="24"/>
    </row>
    <row r="110" spans="1:11" s="75" customFormat="1">
      <c r="A110" s="33"/>
      <c r="B110" s="29"/>
      <c r="C110" s="33"/>
      <c r="D110" s="33"/>
      <c r="E110" s="33"/>
      <c r="F110" s="33"/>
      <c r="G110" s="33"/>
      <c r="H110" s="33"/>
      <c r="I110" s="33"/>
      <c r="J110" s="33"/>
      <c r="K110" s="24"/>
    </row>
    <row r="111" spans="1:11" s="75" customFormat="1">
      <c r="A111" s="33"/>
      <c r="B111" s="29"/>
      <c r="C111" s="33"/>
      <c r="D111" s="33"/>
      <c r="E111" s="33"/>
      <c r="F111" s="33"/>
      <c r="G111" s="33"/>
      <c r="H111" s="33"/>
      <c r="I111" s="33"/>
      <c r="J111" s="33"/>
      <c r="K111" s="24"/>
    </row>
  </sheetData>
  <mergeCells count="8">
    <mergeCell ref="B70:J70"/>
    <mergeCell ref="B71:J71"/>
    <mergeCell ref="A5:C6"/>
    <mergeCell ref="D5:D6"/>
    <mergeCell ref="E5:E6"/>
    <mergeCell ref="F5:H6"/>
    <mergeCell ref="I5:I6"/>
    <mergeCell ref="J5:J6"/>
  </mergeCells>
  <phoneticPr fontId="3"/>
  <pageMargins left="0.62992125984251968" right="0.59055118110236227" top="0.27559055118110237" bottom="0.39370078740157483" header="0.51181102362204722" footer="0.51181102362204722"/>
  <pageSetup paperSize="9" scale="91"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96BD-36AB-45EC-8816-DA27C6904FE8}">
  <dimension ref="A1:D9"/>
  <sheetViews>
    <sheetView showGridLines="0" zoomScaleNormal="100" workbookViewId="0"/>
  </sheetViews>
  <sheetFormatPr defaultColWidth="6.08203125" defaultRowHeight="9.5"/>
  <cols>
    <col min="1" max="1" width="21.33203125" style="33" customWidth="1"/>
    <col min="2" max="2" width="21.33203125" style="29" customWidth="1"/>
    <col min="3" max="4" width="21.33203125" style="33" customWidth="1"/>
    <col min="5" max="5" width="6" style="33" customWidth="1"/>
    <col min="6" max="16384" width="6.08203125" style="33"/>
  </cols>
  <sheetData>
    <row r="1" spans="1:4" ht="12">
      <c r="A1" s="89" t="s">
        <v>561</v>
      </c>
      <c r="B1" s="204"/>
    </row>
    <row r="3" spans="1:4" ht="9.75" customHeight="1">
      <c r="A3" s="173"/>
      <c r="B3" s="172"/>
      <c r="D3" s="41" t="s">
        <v>560</v>
      </c>
    </row>
    <row r="4" spans="1:4" ht="2.15" customHeight="1" thickBot="1">
      <c r="A4" s="173"/>
      <c r="B4" s="172"/>
      <c r="D4" s="41"/>
    </row>
    <row r="5" spans="1:4" ht="30.75" customHeight="1">
      <c r="A5" s="407" t="s">
        <v>559</v>
      </c>
      <c r="B5" s="406" t="s">
        <v>558</v>
      </c>
      <c r="C5" s="406" t="s">
        <v>557</v>
      </c>
      <c r="D5" s="405" t="s">
        <v>556</v>
      </c>
    </row>
    <row r="6" spans="1:4" ht="3" customHeight="1">
      <c r="A6" s="404"/>
      <c r="B6" s="403"/>
      <c r="C6" s="403"/>
      <c r="D6" s="402"/>
    </row>
    <row r="7" spans="1:4" s="75" customFormat="1" ht="21" customHeight="1" thickBot="1">
      <c r="A7" s="309">
        <v>11.66</v>
      </c>
      <c r="B7" s="310">
        <v>11.66</v>
      </c>
      <c r="C7" s="310">
        <v>8.64</v>
      </c>
      <c r="D7" s="401">
        <v>74.099999999999994</v>
      </c>
    </row>
    <row r="8" spans="1:4" ht="2.15" customHeight="1"/>
    <row r="9" spans="1:4">
      <c r="A9" s="29" t="s">
        <v>555</v>
      </c>
    </row>
  </sheetData>
  <phoneticPr fontId="3"/>
  <pageMargins left="0.62992125984251968" right="0.59055118110236227" top="0.47244094488188981" bottom="0.39370078740157483" header="0.51181102362204722" footer="0.51181102362204722"/>
  <pageSetup paperSize="9" scale="9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BB155-1B39-493E-9282-3011B4F6D913}">
  <dimension ref="A1:I26"/>
  <sheetViews>
    <sheetView showGridLines="0" zoomScaleNormal="100" workbookViewId="0"/>
  </sheetViews>
  <sheetFormatPr defaultColWidth="6.08203125" defaultRowHeight="9.5"/>
  <cols>
    <col min="1" max="1" width="2.33203125" style="33" customWidth="1"/>
    <col min="2" max="2" width="9.83203125" style="33" customWidth="1"/>
    <col min="3" max="3" width="6.5" style="33" customWidth="1"/>
    <col min="4" max="4" width="2.33203125" style="33" customWidth="1"/>
    <col min="5" max="5" width="15.58203125" style="29" customWidth="1"/>
    <col min="6" max="8" width="15.58203125" style="33" customWidth="1"/>
    <col min="9" max="16384" width="6.08203125" style="2"/>
  </cols>
  <sheetData>
    <row r="1" spans="1:8" ht="12.75" customHeight="1">
      <c r="A1" s="89" t="s">
        <v>573</v>
      </c>
      <c r="D1" s="89"/>
      <c r="E1" s="204"/>
    </row>
    <row r="3" spans="1:8" ht="9.75" customHeight="1">
      <c r="B3" s="173"/>
      <c r="C3" s="173"/>
      <c r="D3" s="173"/>
      <c r="E3" s="172"/>
      <c r="G3" s="29" t="s">
        <v>572</v>
      </c>
      <c r="H3" s="41" t="s">
        <v>571</v>
      </c>
    </row>
    <row r="4" spans="1:8" ht="2.15" customHeight="1" thickBot="1">
      <c r="B4" s="173"/>
      <c r="C4" s="173"/>
      <c r="D4" s="173"/>
      <c r="E4" s="172"/>
      <c r="G4" s="29"/>
      <c r="H4" s="41"/>
    </row>
    <row r="5" spans="1:8" ht="20.149999999999999" customHeight="1">
      <c r="A5" s="328"/>
      <c r="B5" s="537" t="s">
        <v>570</v>
      </c>
      <c r="C5" s="537"/>
      <c r="D5" s="416"/>
      <c r="E5" s="587" t="s">
        <v>569</v>
      </c>
      <c r="F5" s="415"/>
      <c r="G5" s="587" t="s">
        <v>568</v>
      </c>
      <c r="H5" s="415"/>
    </row>
    <row r="6" spans="1:8" ht="20.149999999999999" customHeight="1">
      <c r="A6" s="414"/>
      <c r="B6" s="326" t="s">
        <v>567</v>
      </c>
      <c r="C6" s="326"/>
      <c r="D6" s="414"/>
      <c r="E6" s="588"/>
      <c r="F6" s="324" t="s">
        <v>566</v>
      </c>
      <c r="G6" s="588"/>
      <c r="H6" s="324" t="s">
        <v>566</v>
      </c>
    </row>
    <row r="7" spans="1:8" ht="6.75" customHeight="1">
      <c r="E7" s="413"/>
      <c r="F7" s="60"/>
      <c r="G7" s="60"/>
      <c r="H7" s="60"/>
    </row>
    <row r="8" spans="1:8" ht="14.25" customHeight="1">
      <c r="B8" s="41" t="s">
        <v>565</v>
      </c>
      <c r="C8" s="29" t="s">
        <v>563</v>
      </c>
      <c r="E8" s="409">
        <v>82776</v>
      </c>
      <c r="F8" s="409">
        <v>792</v>
      </c>
      <c r="G8" s="409">
        <v>187710</v>
      </c>
      <c r="H8" s="409">
        <v>1014</v>
      </c>
    </row>
    <row r="9" spans="1:8" ht="14.25" customHeight="1">
      <c r="B9" s="41">
        <v>27</v>
      </c>
      <c r="E9" s="409">
        <v>83555</v>
      </c>
      <c r="F9" s="409">
        <v>779</v>
      </c>
      <c r="G9" s="409">
        <v>189069</v>
      </c>
      <c r="H9" s="409">
        <v>1359</v>
      </c>
    </row>
    <row r="10" spans="1:8" ht="14.25" customHeight="1">
      <c r="B10" s="41">
        <v>28</v>
      </c>
      <c r="E10" s="409">
        <v>84410</v>
      </c>
      <c r="F10" s="409">
        <v>855</v>
      </c>
      <c r="G10" s="409">
        <v>190539</v>
      </c>
      <c r="H10" s="409">
        <v>1470</v>
      </c>
    </row>
    <row r="11" spans="1:8" s="26" customFormat="1" ht="14.25" customHeight="1">
      <c r="A11" s="33"/>
      <c r="B11" s="41">
        <v>29</v>
      </c>
      <c r="C11" s="33"/>
      <c r="D11" s="33"/>
      <c r="E11" s="409">
        <v>85297</v>
      </c>
      <c r="F11" s="409">
        <v>887</v>
      </c>
      <c r="G11" s="409">
        <v>192335</v>
      </c>
      <c r="H11" s="409">
        <v>1796</v>
      </c>
    </row>
    <row r="12" spans="1:8" s="26" customFormat="1" ht="14.25" customHeight="1">
      <c r="A12" s="33"/>
      <c r="B12" s="41">
        <v>30</v>
      </c>
      <c r="C12" s="33"/>
      <c r="D12" s="33"/>
      <c r="E12" s="409">
        <v>86375</v>
      </c>
      <c r="F12" s="409">
        <v>1078</v>
      </c>
      <c r="G12" s="409">
        <v>194445</v>
      </c>
      <c r="H12" s="409">
        <v>2110</v>
      </c>
    </row>
    <row r="13" spans="1:8" s="26" customFormat="1" ht="14.25" customHeight="1">
      <c r="A13" s="33"/>
      <c r="B13" s="41">
        <v>31</v>
      </c>
      <c r="C13" s="33"/>
      <c r="D13" s="33"/>
      <c r="E13" s="409">
        <v>87484</v>
      </c>
      <c r="F13" s="410">
        <v>1109</v>
      </c>
      <c r="G13" s="409">
        <v>196868</v>
      </c>
      <c r="H13" s="409">
        <v>2423</v>
      </c>
    </row>
    <row r="14" spans="1:8" s="26" customFormat="1" ht="14.25" customHeight="1">
      <c r="A14" s="33"/>
      <c r="B14" s="41" t="s">
        <v>564</v>
      </c>
      <c r="C14" s="29" t="s">
        <v>563</v>
      </c>
      <c r="D14" s="33"/>
      <c r="E14" s="409">
        <v>89405</v>
      </c>
      <c r="F14" s="412">
        <v>1921</v>
      </c>
      <c r="G14" s="409">
        <v>200789</v>
      </c>
      <c r="H14" s="411">
        <v>3921</v>
      </c>
    </row>
    <row r="15" spans="1:8" s="26" customFormat="1" ht="14.25" customHeight="1">
      <c r="A15" s="33"/>
      <c r="B15" s="41">
        <v>3</v>
      </c>
      <c r="C15" s="29"/>
      <c r="D15" s="33"/>
      <c r="E15" s="409">
        <v>90465</v>
      </c>
      <c r="F15" s="412">
        <v>1060</v>
      </c>
      <c r="G15" s="409">
        <v>203477</v>
      </c>
      <c r="H15" s="411">
        <v>2688</v>
      </c>
    </row>
    <row r="16" spans="1:8" s="26" customFormat="1" ht="14.25" customHeight="1">
      <c r="A16" s="25"/>
      <c r="B16" s="41">
        <v>4</v>
      </c>
      <c r="C16" s="29"/>
      <c r="D16" s="33"/>
      <c r="E16" s="409">
        <v>91272</v>
      </c>
      <c r="F16" s="410">
        <v>807</v>
      </c>
      <c r="G16" s="409">
        <v>205672</v>
      </c>
      <c r="H16" s="409">
        <v>2195</v>
      </c>
    </row>
    <row r="17" spans="1:9" s="26" customFormat="1" ht="14.25" customHeight="1" thickBot="1">
      <c r="A17" s="511"/>
      <c r="B17" s="512">
        <v>5</v>
      </c>
      <c r="C17" s="513"/>
      <c r="D17" s="511"/>
      <c r="E17" s="514">
        <v>92845</v>
      </c>
      <c r="F17" s="515">
        <v>1573</v>
      </c>
      <c r="G17" s="514">
        <v>209302</v>
      </c>
      <c r="H17" s="516">
        <v>3630</v>
      </c>
    </row>
    <row r="18" spans="1:9" s="3" customFormat="1" ht="2.15" customHeight="1">
      <c r="A18" s="33"/>
      <c r="B18" s="33"/>
      <c r="C18" s="33"/>
      <c r="D18" s="33"/>
      <c r="E18" s="29"/>
      <c r="F18" s="33"/>
      <c r="G18" s="33"/>
      <c r="H18" s="33"/>
      <c r="I18" s="2"/>
    </row>
    <row r="19" spans="1:9" s="3" customFormat="1">
      <c r="A19" s="29" t="s">
        <v>562</v>
      </c>
      <c r="B19" s="33"/>
      <c r="C19" s="29"/>
      <c r="D19" s="29"/>
      <c r="E19" s="29"/>
      <c r="F19" s="33"/>
      <c r="G19" s="33"/>
      <c r="H19" s="33"/>
      <c r="I19" s="2"/>
    </row>
    <row r="25" spans="1:9" s="3" customFormat="1">
      <c r="A25" s="33"/>
      <c r="B25" s="408"/>
      <c r="C25" s="33"/>
      <c r="D25" s="33"/>
      <c r="E25" s="29"/>
      <c r="F25" s="33"/>
      <c r="G25" s="33"/>
      <c r="H25" s="33"/>
      <c r="I25" s="2"/>
    </row>
    <row r="26" spans="1:9" s="3" customFormat="1">
      <c r="A26" s="33"/>
      <c r="B26" s="408"/>
      <c r="C26" s="33"/>
      <c r="D26" s="33"/>
      <c r="E26" s="29"/>
      <c r="F26" s="33"/>
      <c r="G26" s="33"/>
      <c r="H26" s="33"/>
      <c r="I26" s="2"/>
    </row>
  </sheetData>
  <mergeCells count="3">
    <mergeCell ref="B5:C5"/>
    <mergeCell ref="E5:E6"/>
    <mergeCell ref="G5:G6"/>
  </mergeCells>
  <phoneticPr fontId="3"/>
  <pageMargins left="0.62992125984251968" right="0.42" top="0.47244094488188981" bottom="0.39370078740157483"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5BD0A-F90B-4886-93F2-4097B2E87C75}">
  <sheetPr>
    <pageSetUpPr fitToPage="1"/>
  </sheetPr>
  <dimension ref="A1:E22"/>
  <sheetViews>
    <sheetView showGridLines="0" zoomScaleNormal="100" zoomScaleSheetLayoutView="75" workbookViewId="0"/>
  </sheetViews>
  <sheetFormatPr defaultColWidth="6.08203125" defaultRowHeight="9.5"/>
  <cols>
    <col min="1" max="1" width="2.33203125" style="33" customWidth="1"/>
    <col min="2" max="2" width="16.33203125" style="33" customWidth="1"/>
    <col min="3" max="3" width="2.33203125" style="33" customWidth="1"/>
    <col min="4" max="4" width="10.83203125" style="29" customWidth="1"/>
    <col min="5" max="5" width="10.83203125" style="33" customWidth="1"/>
    <col min="6" max="16384" width="6.08203125" style="2"/>
  </cols>
  <sheetData>
    <row r="1" spans="1:5" s="33" customFormat="1" ht="12">
      <c r="A1" s="89" t="s">
        <v>590</v>
      </c>
      <c r="C1" s="89"/>
      <c r="D1" s="29"/>
    </row>
    <row r="3" spans="1:5" ht="9.75" customHeight="1">
      <c r="E3" s="41" t="s">
        <v>589</v>
      </c>
    </row>
    <row r="4" spans="1:5" ht="2.15" customHeight="1" thickBot="1">
      <c r="E4" s="41"/>
    </row>
    <row r="5" spans="1:5" ht="18.75" customHeight="1">
      <c r="A5" s="334"/>
      <c r="B5" s="334" t="s">
        <v>588</v>
      </c>
      <c r="C5" s="334"/>
      <c r="D5" s="336" t="s">
        <v>587</v>
      </c>
      <c r="E5" s="334" t="s">
        <v>586</v>
      </c>
    </row>
    <row r="6" spans="1:5" ht="6.75" customHeight="1">
      <c r="D6" s="170"/>
    </row>
    <row r="7" spans="1:5" ht="17.149999999999999" customHeight="1">
      <c r="B7" s="349" t="s">
        <v>585</v>
      </c>
      <c r="C7" s="349"/>
      <c r="D7" s="422">
        <v>1785</v>
      </c>
      <c r="E7" s="421">
        <v>51.784160139251526</v>
      </c>
    </row>
    <row r="8" spans="1:5" ht="17.149999999999999" customHeight="1">
      <c r="B8" s="349" t="s">
        <v>584</v>
      </c>
      <c r="C8" s="349"/>
      <c r="D8" s="422">
        <v>452</v>
      </c>
      <c r="E8" s="421">
        <v>13.112851755149405</v>
      </c>
    </row>
    <row r="9" spans="1:5" s="6" customFormat="1" ht="17.149999999999999" customHeight="1">
      <c r="A9" s="33"/>
      <c r="B9" s="349" t="s">
        <v>583</v>
      </c>
      <c r="C9" s="349"/>
      <c r="D9" s="422">
        <v>215</v>
      </c>
      <c r="E9" s="421">
        <v>6.2373078038874379</v>
      </c>
    </row>
    <row r="10" spans="1:5" s="6" customFormat="1" ht="17.149999999999999" customHeight="1">
      <c r="A10" s="33"/>
      <c r="B10" s="349" t="s">
        <v>582</v>
      </c>
      <c r="C10" s="349"/>
      <c r="D10" s="422">
        <v>172</v>
      </c>
      <c r="E10" s="421">
        <v>4.9898462431099508</v>
      </c>
    </row>
    <row r="11" spans="1:5" ht="17.149999999999999" customHeight="1">
      <c r="B11" s="349" t="s">
        <v>581</v>
      </c>
      <c r="C11" s="349"/>
      <c r="D11" s="422">
        <v>83</v>
      </c>
      <c r="E11" s="421">
        <v>2.4078909196402667</v>
      </c>
    </row>
    <row r="12" spans="1:5" ht="17.149999999999999" customHeight="1">
      <c r="B12" s="349" t="s">
        <v>580</v>
      </c>
      <c r="C12" s="349"/>
      <c r="D12" s="422">
        <v>73</v>
      </c>
      <c r="E12" s="421">
        <v>2.1177835799245721</v>
      </c>
    </row>
    <row r="13" spans="1:5" ht="17.149999999999999" customHeight="1">
      <c r="B13" s="349" t="s">
        <v>579</v>
      </c>
      <c r="C13" s="349"/>
      <c r="D13" s="422">
        <v>65</v>
      </c>
      <c r="E13" s="421">
        <v>1.8856977081520163</v>
      </c>
    </row>
    <row r="14" spans="1:5" ht="17.149999999999999" customHeight="1">
      <c r="B14" s="349" t="s">
        <v>578</v>
      </c>
      <c r="C14" s="349"/>
      <c r="D14" s="422">
        <v>61</v>
      </c>
      <c r="E14" s="421">
        <v>1.7696547722657381</v>
      </c>
    </row>
    <row r="15" spans="1:5" ht="17.149999999999999" customHeight="1">
      <c r="B15" s="349" t="s">
        <v>577</v>
      </c>
      <c r="C15" s="349"/>
      <c r="D15" s="422">
        <v>53</v>
      </c>
      <c r="E15" s="421">
        <v>1.5375689004931825</v>
      </c>
    </row>
    <row r="16" spans="1:5" ht="17.149999999999999" customHeight="1">
      <c r="B16" s="349" t="s">
        <v>576</v>
      </c>
      <c r="C16" s="349"/>
      <c r="D16" s="422">
        <v>43</v>
      </c>
      <c r="E16" s="421">
        <v>1.2474615607774877</v>
      </c>
    </row>
    <row r="17" spans="1:5" ht="17.149999999999999" customHeight="1">
      <c r="B17" s="349" t="s">
        <v>575</v>
      </c>
      <c r="C17" s="349"/>
      <c r="D17" s="422">
        <v>445</v>
      </c>
      <c r="E17" s="421">
        <v>12.90977661734842</v>
      </c>
    </row>
    <row r="18" spans="1:5" ht="6.75" customHeight="1">
      <c r="B18" s="349"/>
      <c r="C18" s="349"/>
      <c r="D18" s="422"/>
      <c r="E18" s="421"/>
    </row>
    <row r="19" spans="1:5" ht="18" customHeight="1">
      <c r="A19" s="141"/>
      <c r="B19" s="420" t="s">
        <v>324</v>
      </c>
      <c r="C19" s="420"/>
      <c r="D19" s="419">
        <v>3447</v>
      </c>
      <c r="E19" s="418">
        <v>100</v>
      </c>
    </row>
    <row r="20" spans="1:5" ht="2.25" customHeight="1" thickBot="1">
      <c r="A20" s="101"/>
      <c r="B20" s="101"/>
      <c r="C20" s="101"/>
      <c r="D20" s="417"/>
      <c r="E20" s="101"/>
    </row>
    <row r="21" spans="1:5" ht="3" customHeight="1"/>
    <row r="22" spans="1:5">
      <c r="A22" s="29" t="s">
        <v>574</v>
      </c>
      <c r="C22" s="29"/>
    </row>
  </sheetData>
  <phoneticPr fontId="3"/>
  <pageMargins left="0.62992125984251968" right="0.59055118110236227" top="0.47244094488188981" bottom="0.39370078740157483" header="0.51181102362204722" footer="0.511811023622047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BFC27-1776-41C8-9FC5-7A00C129231A}">
  <sheetPr>
    <pageSetUpPr fitToPage="1"/>
  </sheetPr>
  <dimension ref="A1:O99"/>
  <sheetViews>
    <sheetView showGridLines="0" zoomScale="105" zoomScaleNormal="100" zoomScalePageLayoutView="120" workbookViewId="0"/>
  </sheetViews>
  <sheetFormatPr defaultColWidth="6.08203125" defaultRowHeight="9.5"/>
  <cols>
    <col min="1" max="1" width="4" style="33" customWidth="1"/>
    <col min="2" max="2" width="4.08203125" style="29" customWidth="1"/>
    <col min="3" max="3" width="7.33203125" style="33" customWidth="1"/>
    <col min="4" max="4" width="7" style="33" customWidth="1"/>
    <col min="5" max="5" width="6.08203125" style="33" customWidth="1"/>
    <col min="6" max="6" width="7.33203125" style="33" customWidth="1"/>
    <col min="7" max="7" width="7.08203125" style="33" customWidth="1"/>
    <col min="8" max="8" width="6.08203125" style="33" customWidth="1"/>
    <col min="9" max="9" width="7.33203125" style="33" customWidth="1"/>
    <col min="10" max="10" width="7.08203125" style="33" customWidth="1"/>
    <col min="11" max="11" width="6.08203125" style="33" customWidth="1"/>
    <col min="12" max="12" width="7.33203125" style="33" customWidth="1"/>
    <col min="13" max="13" width="7.08203125" style="33" customWidth="1"/>
    <col min="14" max="14" width="6.08203125" style="33" customWidth="1"/>
    <col min="15" max="15" width="1.75" style="33" customWidth="1"/>
    <col min="16" max="16384" width="6.08203125" style="33"/>
  </cols>
  <sheetData>
    <row r="1" spans="1:15">
      <c r="A1" s="147" t="s">
        <v>157</v>
      </c>
      <c r="B1" s="146"/>
    </row>
    <row r="2" spans="1:15" ht="13.5" customHeight="1">
      <c r="A2" s="147" t="s">
        <v>156</v>
      </c>
      <c r="B2" s="146"/>
      <c r="L2" s="29"/>
      <c r="N2" s="41"/>
    </row>
    <row r="3" spans="1:15">
      <c r="A3" s="29"/>
    </row>
    <row r="4" spans="1:15" ht="12" customHeight="1" thickBot="1">
      <c r="A4" s="88"/>
      <c r="B4" s="145"/>
      <c r="L4" s="29"/>
      <c r="N4" s="41" t="s">
        <v>155</v>
      </c>
    </row>
    <row r="5" spans="1:15" ht="11.5" customHeight="1">
      <c r="A5" s="537" t="s">
        <v>81</v>
      </c>
      <c r="B5" s="537"/>
      <c r="C5" s="112" t="s">
        <v>80</v>
      </c>
      <c r="D5" s="114"/>
      <c r="E5" s="144"/>
      <c r="F5" s="113" t="s">
        <v>79</v>
      </c>
      <c r="G5" s="114"/>
      <c r="H5" s="144"/>
      <c r="I5" s="113" t="s">
        <v>78</v>
      </c>
      <c r="J5" s="113"/>
      <c r="K5" s="143"/>
      <c r="L5" s="113" t="s">
        <v>77</v>
      </c>
      <c r="M5" s="111"/>
      <c r="N5" s="111"/>
      <c r="O5" s="90"/>
    </row>
    <row r="6" spans="1:15" ht="11.5" customHeight="1">
      <c r="A6" s="538" t="s">
        <v>154</v>
      </c>
      <c r="B6" s="538"/>
      <c r="C6" s="110"/>
      <c r="D6" s="108" t="s">
        <v>153</v>
      </c>
      <c r="E6" s="108" t="s">
        <v>75</v>
      </c>
      <c r="F6" s="109"/>
      <c r="G6" s="108" t="s">
        <v>153</v>
      </c>
      <c r="H6" s="108" t="s">
        <v>75</v>
      </c>
      <c r="I6" s="109"/>
      <c r="J6" s="108" t="s">
        <v>153</v>
      </c>
      <c r="K6" s="108" t="s">
        <v>75</v>
      </c>
      <c r="L6" s="109"/>
      <c r="M6" s="107" t="s">
        <v>153</v>
      </c>
      <c r="N6" s="107" t="s">
        <v>75</v>
      </c>
      <c r="O6" s="90"/>
    </row>
    <row r="7" spans="1:15" ht="3" customHeight="1">
      <c r="A7" s="142"/>
      <c r="B7" s="142"/>
      <c r="C7" s="139"/>
      <c r="D7" s="140"/>
      <c r="E7" s="140"/>
      <c r="F7" s="141"/>
      <c r="G7" s="140"/>
      <c r="H7" s="140"/>
      <c r="I7" s="139"/>
      <c r="J7" s="140"/>
      <c r="K7" s="140"/>
      <c r="L7" s="141"/>
      <c r="M7" s="140"/>
      <c r="N7" s="139"/>
    </row>
    <row r="8" spans="1:15" ht="8.9" customHeight="1">
      <c r="A8" s="41" t="s">
        <v>152</v>
      </c>
      <c r="B8" s="41" t="s">
        <v>151</v>
      </c>
      <c r="C8" s="106">
        <v>26617</v>
      </c>
      <c r="D8" s="103">
        <v>-351</v>
      </c>
      <c r="E8" s="105">
        <v>-1.3015425689706319</v>
      </c>
      <c r="F8" s="92">
        <v>121772</v>
      </c>
      <c r="G8" s="103">
        <v>-119</v>
      </c>
      <c r="H8" s="105">
        <v>-9.7628208809510134E-2</v>
      </c>
      <c r="I8" s="92">
        <v>67281</v>
      </c>
      <c r="J8" s="103">
        <v>488</v>
      </c>
      <c r="K8" s="105">
        <v>0.73061548365846718</v>
      </c>
      <c r="L8" s="92">
        <v>54491</v>
      </c>
      <c r="M8" s="106">
        <v>-607</v>
      </c>
      <c r="N8" s="102">
        <v>-1.1016733819739373</v>
      </c>
      <c r="O8" s="90"/>
    </row>
    <row r="9" spans="1:15" ht="8.9" customHeight="1">
      <c r="B9" s="41" t="s">
        <v>150</v>
      </c>
      <c r="C9" s="106">
        <v>26995</v>
      </c>
      <c r="D9" s="103">
        <v>378</v>
      </c>
      <c r="E9" s="105">
        <v>1.4201450200999362</v>
      </c>
      <c r="F9" s="92">
        <v>121022</v>
      </c>
      <c r="G9" s="103">
        <v>-750</v>
      </c>
      <c r="H9" s="105">
        <v>-0.61590513418519854</v>
      </c>
      <c r="I9" s="92">
        <v>67687</v>
      </c>
      <c r="J9" s="103">
        <v>406</v>
      </c>
      <c r="K9" s="105">
        <v>0.60343930678794899</v>
      </c>
      <c r="L9" s="92">
        <v>53335</v>
      </c>
      <c r="M9" s="106">
        <v>-1156</v>
      </c>
      <c r="N9" s="102">
        <v>-2.1214512488300823</v>
      </c>
      <c r="O9" s="90"/>
    </row>
    <row r="10" spans="1:15" ht="8.9" customHeight="1">
      <c r="A10" s="87"/>
      <c r="B10" s="127" t="s">
        <v>149</v>
      </c>
      <c r="C10" s="137">
        <v>27107</v>
      </c>
      <c r="D10" s="125">
        <v>112</v>
      </c>
      <c r="E10" s="126">
        <v>0.41489164660122246</v>
      </c>
      <c r="F10" s="138">
        <v>120516</v>
      </c>
      <c r="G10" s="125">
        <v>-506</v>
      </c>
      <c r="H10" s="126">
        <v>-0.4181057989456462</v>
      </c>
      <c r="I10" s="138">
        <v>67436</v>
      </c>
      <c r="J10" s="125">
        <v>-251</v>
      </c>
      <c r="K10" s="126">
        <v>-0.37082453055978254</v>
      </c>
      <c r="L10" s="138">
        <v>53080</v>
      </c>
      <c r="M10" s="137">
        <v>-255</v>
      </c>
      <c r="N10" s="136">
        <v>-0.47811005906065435</v>
      </c>
      <c r="O10" s="90"/>
    </row>
    <row r="11" spans="1:15" ht="8.9" customHeight="1">
      <c r="A11" s="135"/>
      <c r="B11" s="134" t="s">
        <v>148</v>
      </c>
      <c r="C11" s="130">
        <v>28446</v>
      </c>
      <c r="D11" s="133">
        <v>1339</v>
      </c>
      <c r="E11" s="132">
        <v>4.9396834765927622</v>
      </c>
      <c r="F11" s="131">
        <v>120644</v>
      </c>
      <c r="G11" s="133">
        <v>128</v>
      </c>
      <c r="H11" s="132">
        <v>0.10620996382223107</v>
      </c>
      <c r="I11" s="131">
        <v>68154</v>
      </c>
      <c r="J11" s="133">
        <v>718</v>
      </c>
      <c r="K11" s="132">
        <v>1.0647132095616585</v>
      </c>
      <c r="L11" s="131">
        <v>52490</v>
      </c>
      <c r="M11" s="130">
        <v>-590</v>
      </c>
      <c r="N11" s="129">
        <v>-1.1115297663903541</v>
      </c>
      <c r="O11" s="90"/>
    </row>
    <row r="12" spans="1:15" ht="8.9" customHeight="1">
      <c r="B12" s="41" t="s">
        <v>147</v>
      </c>
      <c r="C12" s="106">
        <v>30494</v>
      </c>
      <c r="D12" s="103">
        <v>2048</v>
      </c>
      <c r="E12" s="105">
        <v>7.1996062715320264</v>
      </c>
      <c r="F12" s="92">
        <v>119202</v>
      </c>
      <c r="G12" s="103">
        <v>-1442</v>
      </c>
      <c r="H12" s="105">
        <v>-1.1952521468121085</v>
      </c>
      <c r="I12" s="92">
        <v>67032</v>
      </c>
      <c r="J12" s="103">
        <v>-1122</v>
      </c>
      <c r="K12" s="105">
        <v>-1.6462716788449687</v>
      </c>
      <c r="L12" s="92">
        <v>52170</v>
      </c>
      <c r="M12" s="106">
        <v>-320</v>
      </c>
      <c r="N12" s="102">
        <v>-0.60963993141550776</v>
      </c>
      <c r="O12" s="90"/>
    </row>
    <row r="13" spans="1:15" ht="8.9" customHeight="1">
      <c r="B13" s="41" t="s">
        <v>146</v>
      </c>
      <c r="C13" s="106">
        <v>31150</v>
      </c>
      <c r="D13" s="103">
        <v>656</v>
      </c>
      <c r="E13" s="105">
        <v>2.1512428674493345</v>
      </c>
      <c r="F13" s="92">
        <v>116865</v>
      </c>
      <c r="G13" s="103">
        <v>-2337</v>
      </c>
      <c r="H13" s="105">
        <v>-1.9605375748729048</v>
      </c>
      <c r="I13" s="92">
        <v>65743</v>
      </c>
      <c r="J13" s="103">
        <v>-1289</v>
      </c>
      <c r="K13" s="105">
        <v>-1.9229621673230697</v>
      </c>
      <c r="L13" s="92">
        <v>51122</v>
      </c>
      <c r="M13" s="106">
        <v>-1048</v>
      </c>
      <c r="N13" s="102">
        <v>-2.008817327966264</v>
      </c>
      <c r="O13" s="90"/>
    </row>
    <row r="14" spans="1:15" ht="8.9" customHeight="1">
      <c r="B14" s="41" t="s">
        <v>145</v>
      </c>
      <c r="C14" s="106">
        <v>33421</v>
      </c>
      <c r="D14" s="103">
        <v>1911</v>
      </c>
      <c r="E14" s="105">
        <v>6.1</v>
      </c>
      <c r="F14" s="92">
        <v>115401</v>
      </c>
      <c r="G14" s="103">
        <v>-1464</v>
      </c>
      <c r="H14" s="105">
        <v>-1.3</v>
      </c>
      <c r="I14" s="92">
        <v>64576</v>
      </c>
      <c r="J14" s="103">
        <v>-1167</v>
      </c>
      <c r="K14" s="105">
        <v>-1.8</v>
      </c>
      <c r="L14" s="92">
        <v>50825</v>
      </c>
      <c r="M14" s="106">
        <v>-297</v>
      </c>
      <c r="N14" s="102">
        <v>-0.6</v>
      </c>
      <c r="O14" s="90"/>
    </row>
    <row r="15" spans="1:15" ht="8.9" customHeight="1">
      <c r="A15" s="87"/>
      <c r="B15" s="127" t="s">
        <v>144</v>
      </c>
      <c r="C15" s="137">
        <v>35566</v>
      </c>
      <c r="D15" s="125">
        <v>2145</v>
      </c>
      <c r="E15" s="126">
        <v>6.4181203434966045</v>
      </c>
      <c r="F15" s="138">
        <v>111498</v>
      </c>
      <c r="G15" s="125">
        <v>-3903</v>
      </c>
      <c r="H15" s="126">
        <v>-3.3821197389970621</v>
      </c>
      <c r="I15" s="138">
        <v>62086</v>
      </c>
      <c r="J15" s="125">
        <v>-2490</v>
      </c>
      <c r="K15" s="126">
        <v>-3.8559217046580772</v>
      </c>
      <c r="L15" s="138">
        <v>49412</v>
      </c>
      <c r="M15" s="137">
        <v>-1413</v>
      </c>
      <c r="N15" s="136">
        <v>-2.7801278898180031</v>
      </c>
      <c r="O15" s="90"/>
    </row>
    <row r="16" spans="1:15" ht="8.9" customHeight="1">
      <c r="A16" s="135"/>
      <c r="B16" s="134" t="s">
        <v>143</v>
      </c>
      <c r="C16" s="130">
        <v>36869</v>
      </c>
      <c r="D16" s="133">
        <v>1303</v>
      </c>
      <c r="E16" s="132">
        <v>3.6636113141764604</v>
      </c>
      <c r="F16" s="131">
        <v>105629</v>
      </c>
      <c r="G16" s="133">
        <v>-5869</v>
      </c>
      <c r="H16" s="132">
        <v>-5.2637715474717037</v>
      </c>
      <c r="I16" s="131">
        <v>57995</v>
      </c>
      <c r="J16" s="133">
        <v>-4091</v>
      </c>
      <c r="K16" s="132">
        <v>-6.5892471732757789</v>
      </c>
      <c r="L16" s="131">
        <v>47634</v>
      </c>
      <c r="M16" s="130">
        <v>-1778</v>
      </c>
      <c r="N16" s="129">
        <v>-3.5983161984942926</v>
      </c>
      <c r="O16" s="90"/>
    </row>
    <row r="17" spans="1:15" ht="8.9" customHeight="1">
      <c r="B17" s="41" t="s">
        <v>142</v>
      </c>
      <c r="C17" s="106">
        <v>43301</v>
      </c>
      <c r="D17" s="103">
        <v>6432</v>
      </c>
      <c r="E17" s="105">
        <v>17.445550462448129</v>
      </c>
      <c r="F17" s="92">
        <v>102743</v>
      </c>
      <c r="G17" s="103">
        <v>-2886</v>
      </c>
      <c r="H17" s="105">
        <v>-2.7322042242187279</v>
      </c>
      <c r="I17" s="92">
        <v>55723</v>
      </c>
      <c r="J17" s="103">
        <v>-2272</v>
      </c>
      <c r="K17" s="105">
        <v>-3.9175791016466932</v>
      </c>
      <c r="L17" s="92">
        <v>47020</v>
      </c>
      <c r="M17" s="106">
        <v>-614</v>
      </c>
      <c r="N17" s="102">
        <v>-1.2889952554897763</v>
      </c>
      <c r="O17" s="90"/>
    </row>
    <row r="18" spans="1:15" ht="8.9" customHeight="1">
      <c r="B18" s="41" t="s">
        <v>141</v>
      </c>
      <c r="C18" s="106">
        <v>42848</v>
      </c>
      <c r="D18" s="103">
        <v>-453</v>
      </c>
      <c r="E18" s="105">
        <v>-1.0461652155839358</v>
      </c>
      <c r="F18" s="92">
        <v>99558</v>
      </c>
      <c r="G18" s="103">
        <v>-3185</v>
      </c>
      <c r="H18" s="105">
        <v>-3.0999678810235247</v>
      </c>
      <c r="I18" s="92">
        <v>53482</v>
      </c>
      <c r="J18" s="103">
        <v>-2241</v>
      </c>
      <c r="K18" s="105">
        <v>-4.0216786605172015</v>
      </c>
      <c r="L18" s="92">
        <v>46076</v>
      </c>
      <c r="M18" s="106">
        <v>-944</v>
      </c>
      <c r="N18" s="102">
        <v>-2.0076563164610803</v>
      </c>
      <c r="O18" s="90"/>
    </row>
    <row r="19" spans="1:15" ht="8.9" customHeight="1">
      <c r="A19" s="41"/>
      <c r="B19" s="41" t="s">
        <v>140</v>
      </c>
      <c r="C19" s="106">
        <v>42285</v>
      </c>
      <c r="D19" s="103">
        <v>-563</v>
      </c>
      <c r="E19" s="105">
        <v>-1.3139469753547424</v>
      </c>
      <c r="F19" s="92">
        <v>98155</v>
      </c>
      <c r="G19" s="103">
        <v>-1403</v>
      </c>
      <c r="H19" s="105">
        <v>-1.4092287912573576</v>
      </c>
      <c r="I19" s="92">
        <v>53084</v>
      </c>
      <c r="J19" s="103">
        <v>-398</v>
      </c>
      <c r="K19" s="105">
        <v>-0.74417561048577097</v>
      </c>
      <c r="L19" s="92">
        <v>45071</v>
      </c>
      <c r="M19" s="106">
        <v>-1005</v>
      </c>
      <c r="N19" s="102">
        <v>-2.1811789217814046</v>
      </c>
      <c r="O19" s="90"/>
    </row>
    <row r="20" spans="1:15" ht="8.9" customHeight="1">
      <c r="A20" s="127"/>
      <c r="B20" s="127" t="s">
        <v>139</v>
      </c>
      <c r="C20" s="137">
        <v>40835</v>
      </c>
      <c r="D20" s="125">
        <v>-1450</v>
      </c>
      <c r="E20" s="126">
        <v>-3.4291119782428754</v>
      </c>
      <c r="F20" s="138">
        <v>94184</v>
      </c>
      <c r="G20" s="125">
        <v>-3971</v>
      </c>
      <c r="H20" s="126">
        <v>-4.0456420966838165</v>
      </c>
      <c r="I20" s="138">
        <v>50516</v>
      </c>
      <c r="J20" s="125">
        <v>-2568</v>
      </c>
      <c r="K20" s="126">
        <v>-4.8376158541180017</v>
      </c>
      <c r="L20" s="138">
        <v>43668</v>
      </c>
      <c r="M20" s="137">
        <v>-1403</v>
      </c>
      <c r="N20" s="136">
        <v>-3.1128663663996807</v>
      </c>
      <c r="O20" s="90"/>
    </row>
    <row r="21" spans="1:15" ht="8.9" customHeight="1">
      <c r="A21" s="135"/>
      <c r="B21" s="134" t="s">
        <v>138</v>
      </c>
      <c r="C21" s="130">
        <v>39065</v>
      </c>
      <c r="D21" s="133">
        <v>-1770</v>
      </c>
      <c r="E21" s="132">
        <v>-4.3345169584914904</v>
      </c>
      <c r="F21" s="131">
        <v>90123</v>
      </c>
      <c r="G21" s="133">
        <v>-4061</v>
      </c>
      <c r="H21" s="132">
        <v>-4.3117727002463262</v>
      </c>
      <c r="I21" s="131">
        <v>47854</v>
      </c>
      <c r="J21" s="133">
        <v>-2662</v>
      </c>
      <c r="K21" s="132">
        <v>-5.2696175469158284</v>
      </c>
      <c r="L21" s="131">
        <v>42269</v>
      </c>
      <c r="M21" s="130">
        <v>-1399</v>
      </c>
      <c r="N21" s="129">
        <v>-3.2037189704131173</v>
      </c>
      <c r="O21" s="90"/>
    </row>
    <row r="22" spans="1:15" ht="8.9" customHeight="1">
      <c r="B22" s="41" t="s">
        <v>137</v>
      </c>
      <c r="C22" s="106">
        <v>36722</v>
      </c>
      <c r="D22" s="103">
        <v>-2343</v>
      </c>
      <c r="E22" s="105">
        <v>-5.9976961474465638</v>
      </c>
      <c r="F22" s="92">
        <v>85547</v>
      </c>
      <c r="G22" s="103">
        <v>-4576</v>
      </c>
      <c r="H22" s="105">
        <v>-5.0775051873550598</v>
      </c>
      <c r="I22" s="92">
        <v>45097</v>
      </c>
      <c r="J22" s="103">
        <v>-2757</v>
      </c>
      <c r="K22" s="105">
        <v>-5.7612738747022192</v>
      </c>
      <c r="L22" s="92">
        <v>40450</v>
      </c>
      <c r="M22" s="106">
        <v>-1819</v>
      </c>
      <c r="N22" s="102">
        <v>-4.3033901913932198</v>
      </c>
      <c r="O22" s="90"/>
    </row>
    <row r="23" spans="1:15" ht="8.9" customHeight="1">
      <c r="B23" s="41" t="s">
        <v>136</v>
      </c>
      <c r="C23" s="106">
        <v>35454</v>
      </c>
      <c r="D23" s="103">
        <v>-1268</v>
      </c>
      <c r="E23" s="105">
        <v>-3.4529709710800063</v>
      </c>
      <c r="F23" s="92">
        <v>84018</v>
      </c>
      <c r="G23" s="103">
        <v>-1529</v>
      </c>
      <c r="H23" s="105">
        <v>-1.7873215893017873</v>
      </c>
      <c r="I23" s="92">
        <v>43928</v>
      </c>
      <c r="J23" s="103">
        <v>-1169</v>
      </c>
      <c r="K23" s="105">
        <v>-2.59219016786039</v>
      </c>
      <c r="L23" s="92">
        <v>40090</v>
      </c>
      <c r="M23" s="106">
        <v>-360</v>
      </c>
      <c r="N23" s="102">
        <v>-0.88998763906056855</v>
      </c>
      <c r="O23" s="90"/>
    </row>
    <row r="24" spans="1:15" ht="8.9" customHeight="1">
      <c r="B24" s="41" t="s">
        <v>135</v>
      </c>
      <c r="C24" s="106">
        <v>33670</v>
      </c>
      <c r="D24" s="103">
        <v>-1784</v>
      </c>
      <c r="E24" s="105">
        <v>-5.0318722852146438</v>
      </c>
      <c r="F24" s="92">
        <v>80231</v>
      </c>
      <c r="G24" s="103">
        <v>-3787</v>
      </c>
      <c r="H24" s="105">
        <v>-4.5073674688757173</v>
      </c>
      <c r="I24" s="92">
        <v>41640</v>
      </c>
      <c r="J24" s="103">
        <v>-2288</v>
      </c>
      <c r="K24" s="105">
        <v>-5.2085230376980514</v>
      </c>
      <c r="L24" s="92">
        <v>38591</v>
      </c>
      <c r="M24" s="106">
        <v>-1499</v>
      </c>
      <c r="N24" s="102">
        <v>-3.7390870541282117</v>
      </c>
      <c r="O24" s="90"/>
    </row>
    <row r="25" spans="1:15" ht="8.9" customHeight="1">
      <c r="A25" s="87"/>
      <c r="B25" s="127" t="s">
        <v>134</v>
      </c>
      <c r="C25" s="137">
        <v>31245</v>
      </c>
      <c r="D25" s="125">
        <v>-2425</v>
      </c>
      <c r="E25" s="126">
        <v>-7.2022572022572025</v>
      </c>
      <c r="F25" s="138">
        <v>75035</v>
      </c>
      <c r="G25" s="125">
        <v>-5196</v>
      </c>
      <c r="H25" s="126">
        <v>-6.4762996846605425</v>
      </c>
      <c r="I25" s="138">
        <v>38605</v>
      </c>
      <c r="J25" s="125">
        <v>-3035</v>
      </c>
      <c r="K25" s="126">
        <v>-7.2886647454370808</v>
      </c>
      <c r="L25" s="138">
        <v>36430</v>
      </c>
      <c r="M25" s="137">
        <v>-2161</v>
      </c>
      <c r="N25" s="136">
        <v>-5.5997512373351297</v>
      </c>
      <c r="O25" s="90"/>
    </row>
    <row r="26" spans="1:15" ht="8.9" customHeight="1">
      <c r="A26" s="135"/>
      <c r="B26" s="134" t="s">
        <v>133</v>
      </c>
      <c r="C26" s="130">
        <v>29530</v>
      </c>
      <c r="D26" s="133">
        <v>-1715</v>
      </c>
      <c r="E26" s="132">
        <v>-5.4888782205152822</v>
      </c>
      <c r="F26" s="131">
        <v>71972</v>
      </c>
      <c r="G26" s="133">
        <v>-3063</v>
      </c>
      <c r="H26" s="132">
        <v>-4.0820950223229158</v>
      </c>
      <c r="I26" s="131">
        <v>36845</v>
      </c>
      <c r="J26" s="133">
        <v>-1760</v>
      </c>
      <c r="K26" s="132">
        <v>-4.5589949488408239</v>
      </c>
      <c r="L26" s="131">
        <v>35127</v>
      </c>
      <c r="M26" s="130">
        <v>-1303</v>
      </c>
      <c r="N26" s="129">
        <v>-3.576722481471315</v>
      </c>
      <c r="O26" s="90"/>
    </row>
    <row r="27" spans="1:15" ht="8.9" customHeight="1">
      <c r="B27" s="41" t="s">
        <v>132</v>
      </c>
      <c r="C27" s="106">
        <v>28842</v>
      </c>
      <c r="D27" s="103">
        <v>-688</v>
      </c>
      <c r="E27" s="105">
        <v>-2.3298340670504571</v>
      </c>
      <c r="F27" s="92">
        <v>70851</v>
      </c>
      <c r="G27" s="103">
        <v>-1121</v>
      </c>
      <c r="H27" s="105">
        <v>-1.5575501583949314</v>
      </c>
      <c r="I27" s="92">
        <v>35997</v>
      </c>
      <c r="J27" s="103">
        <v>-848</v>
      </c>
      <c r="K27" s="105">
        <v>-2.3015334509431402</v>
      </c>
      <c r="L27" s="92">
        <v>34854</v>
      </c>
      <c r="M27" s="106">
        <v>-273</v>
      </c>
      <c r="N27" s="102">
        <v>-0.77717994704927829</v>
      </c>
      <c r="O27" s="90"/>
    </row>
    <row r="28" spans="1:15" ht="8.9" customHeight="1">
      <c r="B28" s="41" t="s">
        <v>131</v>
      </c>
      <c r="C28" s="106">
        <v>27509</v>
      </c>
      <c r="D28" s="103">
        <v>-1333</v>
      </c>
      <c r="E28" s="105">
        <v>-4.6217321961029052</v>
      </c>
      <c r="F28" s="92">
        <v>67706</v>
      </c>
      <c r="G28" s="103">
        <v>-3145</v>
      </c>
      <c r="H28" s="105">
        <v>-4.4388928878914911</v>
      </c>
      <c r="I28" s="92">
        <v>34187</v>
      </c>
      <c r="J28" s="103">
        <v>-1810</v>
      </c>
      <c r="K28" s="105">
        <v>-5.0281967941772931</v>
      </c>
      <c r="L28" s="92">
        <v>33519</v>
      </c>
      <c r="M28" s="106">
        <v>-1335</v>
      </c>
      <c r="N28" s="102">
        <v>-3.8302633844035117</v>
      </c>
      <c r="O28" s="90"/>
    </row>
    <row r="29" spans="1:15" ht="8.9" customHeight="1">
      <c r="B29" s="41" t="s">
        <v>130</v>
      </c>
      <c r="C29" s="106">
        <v>26690</v>
      </c>
      <c r="D29" s="103">
        <v>-819</v>
      </c>
      <c r="E29" s="105">
        <v>-2.9772074593769311</v>
      </c>
      <c r="F29" s="92">
        <v>65603</v>
      </c>
      <c r="G29" s="103">
        <v>-2103</v>
      </c>
      <c r="H29" s="105">
        <v>-3.1060762709361063</v>
      </c>
      <c r="I29" s="92">
        <v>32836</v>
      </c>
      <c r="J29" s="103">
        <v>-1351</v>
      </c>
      <c r="K29" s="105">
        <v>-3.9517945417848894</v>
      </c>
      <c r="L29" s="92">
        <v>32767</v>
      </c>
      <c r="M29" s="106">
        <v>-752</v>
      </c>
      <c r="N29" s="102">
        <v>-2.2435036844774605</v>
      </c>
      <c r="O29" s="90"/>
    </row>
    <row r="30" spans="1:15" ht="8.9" customHeight="1">
      <c r="A30" s="87"/>
      <c r="B30" s="127" t="s">
        <v>129</v>
      </c>
      <c r="C30" s="137">
        <v>25821</v>
      </c>
      <c r="D30" s="125">
        <v>-869</v>
      </c>
      <c r="E30" s="126">
        <v>-3.2559010865492692</v>
      </c>
      <c r="F30" s="138">
        <v>63288</v>
      </c>
      <c r="G30" s="125">
        <v>-2315</v>
      </c>
      <c r="H30" s="126">
        <v>-3.5288020364922339</v>
      </c>
      <c r="I30" s="138">
        <v>31427</v>
      </c>
      <c r="J30" s="125">
        <v>-1409</v>
      </c>
      <c r="K30" s="126">
        <v>-4.2910220489706417</v>
      </c>
      <c r="L30" s="138">
        <v>31861</v>
      </c>
      <c r="M30" s="137">
        <v>-906</v>
      </c>
      <c r="N30" s="136">
        <v>-2.7649769585253456</v>
      </c>
      <c r="O30" s="90"/>
    </row>
    <row r="31" spans="1:15" ht="8.9" customHeight="1">
      <c r="A31" s="135"/>
      <c r="B31" s="134" t="s">
        <v>128</v>
      </c>
      <c r="C31" s="130">
        <v>25373</v>
      </c>
      <c r="D31" s="133">
        <v>-448</v>
      </c>
      <c r="E31" s="132">
        <v>-1.7350218814143528</v>
      </c>
      <c r="F31" s="131">
        <v>61788</v>
      </c>
      <c r="G31" s="133">
        <v>-1500</v>
      </c>
      <c r="H31" s="132">
        <v>-2.3701175578308682</v>
      </c>
      <c r="I31" s="131">
        <v>30529</v>
      </c>
      <c r="J31" s="133">
        <v>-898</v>
      </c>
      <c r="K31" s="132">
        <v>-2.8574155980526301</v>
      </c>
      <c r="L31" s="131">
        <v>31259</v>
      </c>
      <c r="M31" s="130">
        <v>-602</v>
      </c>
      <c r="N31" s="129">
        <v>-1.889457330278397</v>
      </c>
      <c r="O31" s="90"/>
    </row>
    <row r="32" spans="1:15" ht="8.9" customHeight="1">
      <c r="B32" s="41" t="s">
        <v>127</v>
      </c>
      <c r="C32" s="106">
        <v>25080</v>
      </c>
      <c r="D32" s="103">
        <v>-293</v>
      </c>
      <c r="E32" s="105">
        <v>-1.1547708193749262</v>
      </c>
      <c r="F32" s="92">
        <v>60500</v>
      </c>
      <c r="G32" s="103">
        <v>-1288</v>
      </c>
      <c r="H32" s="105">
        <v>-2.0845471612610864</v>
      </c>
      <c r="I32" s="92">
        <v>29829</v>
      </c>
      <c r="J32" s="103">
        <v>-700</v>
      </c>
      <c r="K32" s="105">
        <v>-2.2929018310458908</v>
      </c>
      <c r="L32" s="92">
        <v>30671</v>
      </c>
      <c r="M32" s="106">
        <v>-588</v>
      </c>
      <c r="N32" s="102">
        <v>-1.8810582552224959</v>
      </c>
      <c r="O32" s="90"/>
    </row>
    <row r="33" spans="1:15" ht="8.9" customHeight="1">
      <c r="B33" s="41" t="s">
        <v>126</v>
      </c>
      <c r="C33" s="106">
        <v>24774</v>
      </c>
      <c r="D33" s="103">
        <v>-306</v>
      </c>
      <c r="E33" s="105">
        <v>-1.2200956937799041</v>
      </c>
      <c r="F33" s="92">
        <v>59361</v>
      </c>
      <c r="G33" s="103">
        <v>-1139</v>
      </c>
      <c r="H33" s="105">
        <v>-1.8826446280991738</v>
      </c>
      <c r="I33" s="92">
        <v>29096</v>
      </c>
      <c r="J33" s="103">
        <v>-733</v>
      </c>
      <c r="K33" s="105">
        <v>-2.4573401723155319</v>
      </c>
      <c r="L33" s="92">
        <v>30265</v>
      </c>
      <c r="M33" s="106">
        <v>-406</v>
      </c>
      <c r="N33" s="102">
        <v>-1.3237259952398031</v>
      </c>
      <c r="O33" s="90"/>
    </row>
    <row r="34" spans="1:15" ht="8.9" customHeight="1">
      <c r="B34" s="41" t="s">
        <v>125</v>
      </c>
      <c r="C34" s="106">
        <v>24951</v>
      </c>
      <c r="D34" s="103">
        <v>177</v>
      </c>
      <c r="E34" s="105">
        <v>0.71445870670864609</v>
      </c>
      <c r="F34" s="92">
        <v>59006</v>
      </c>
      <c r="G34" s="103">
        <v>-355</v>
      </c>
      <c r="H34" s="105">
        <v>-0.59803574737622345</v>
      </c>
      <c r="I34" s="92">
        <v>28878</v>
      </c>
      <c r="J34" s="103">
        <v>-218</v>
      </c>
      <c r="K34" s="105">
        <v>-0.74924388232059391</v>
      </c>
      <c r="L34" s="92">
        <v>30128</v>
      </c>
      <c r="M34" s="106">
        <v>-137</v>
      </c>
      <c r="N34" s="102">
        <v>-0.45266809846357176</v>
      </c>
      <c r="O34" s="90"/>
    </row>
    <row r="35" spans="1:15" ht="8.9" customHeight="1">
      <c r="A35" s="87"/>
      <c r="B35" s="127" t="s">
        <v>124</v>
      </c>
      <c r="C35" s="137">
        <v>24426</v>
      </c>
      <c r="D35" s="125">
        <v>-525</v>
      </c>
      <c r="E35" s="126">
        <v>-2.1041240832030779</v>
      </c>
      <c r="F35" s="138">
        <v>57936</v>
      </c>
      <c r="G35" s="125">
        <v>-1070</v>
      </c>
      <c r="H35" s="126">
        <v>-1.8133749110259973</v>
      </c>
      <c r="I35" s="138">
        <v>28314</v>
      </c>
      <c r="J35" s="125">
        <v>-564</v>
      </c>
      <c r="K35" s="126">
        <v>-1.9530438396010805</v>
      </c>
      <c r="L35" s="138">
        <v>29622</v>
      </c>
      <c r="M35" s="137">
        <v>-506</v>
      </c>
      <c r="N35" s="136">
        <v>-1.6795007966011684</v>
      </c>
      <c r="O35" s="90"/>
    </row>
    <row r="36" spans="1:15" ht="8.9" customHeight="1">
      <c r="A36" s="135"/>
      <c r="B36" s="134" t="s">
        <v>123</v>
      </c>
      <c r="C36" s="130">
        <v>24556</v>
      </c>
      <c r="D36" s="133">
        <v>130</v>
      </c>
      <c r="E36" s="132">
        <v>0.53221976582330299</v>
      </c>
      <c r="F36" s="131">
        <v>57299</v>
      </c>
      <c r="G36" s="133">
        <v>-637</v>
      </c>
      <c r="H36" s="132">
        <v>-1.0994890914112123</v>
      </c>
      <c r="I36" s="131">
        <v>28001</v>
      </c>
      <c r="J36" s="133">
        <v>-313</v>
      </c>
      <c r="K36" s="132">
        <v>-1.1054601963692874</v>
      </c>
      <c r="L36" s="131">
        <v>29298</v>
      </c>
      <c r="M36" s="130">
        <v>-324</v>
      </c>
      <c r="N36" s="129">
        <v>-1.0937816487745595</v>
      </c>
      <c r="O36" s="90"/>
    </row>
    <row r="37" spans="1:15" ht="8.9" customHeight="1">
      <c r="B37" s="41" t="s">
        <v>122</v>
      </c>
      <c r="C37" s="106">
        <v>24085</v>
      </c>
      <c r="D37" s="103">
        <v>-471</v>
      </c>
      <c r="E37" s="105">
        <v>-1.9180648314057662</v>
      </c>
      <c r="F37" s="92">
        <v>55988</v>
      </c>
      <c r="G37" s="103">
        <v>-1311</v>
      </c>
      <c r="H37" s="105">
        <v>-2.2879980453411051</v>
      </c>
      <c r="I37" s="92">
        <v>27396</v>
      </c>
      <c r="J37" s="103">
        <v>-605</v>
      </c>
      <c r="K37" s="105">
        <v>-2.1606371201028534</v>
      </c>
      <c r="L37" s="92">
        <v>28592</v>
      </c>
      <c r="M37" s="106">
        <v>-706</v>
      </c>
      <c r="N37" s="102">
        <v>-2.4097208000546115</v>
      </c>
      <c r="O37" s="90"/>
    </row>
    <row r="38" spans="1:15" ht="8.9" customHeight="1">
      <c r="B38" s="41" t="s">
        <v>121</v>
      </c>
      <c r="C38" s="106">
        <v>23392</v>
      </c>
      <c r="D38" s="103">
        <v>-693</v>
      </c>
      <c r="E38" s="105">
        <v>-2.8773095287523356</v>
      </c>
      <c r="F38" s="92">
        <v>54164</v>
      </c>
      <c r="G38" s="103">
        <v>-1824</v>
      </c>
      <c r="H38" s="105">
        <v>-3.2578409659212686</v>
      </c>
      <c r="I38" s="92">
        <v>26411</v>
      </c>
      <c r="J38" s="103">
        <v>-985</v>
      </c>
      <c r="K38" s="105">
        <v>-3.5954153891078993</v>
      </c>
      <c r="L38" s="92">
        <v>27753</v>
      </c>
      <c r="M38" s="106">
        <v>-839</v>
      </c>
      <c r="N38" s="102">
        <v>-2.9343872411863461</v>
      </c>
      <c r="O38" s="90"/>
    </row>
    <row r="39" spans="1:15" ht="8.9" customHeight="1">
      <c r="B39" s="41" t="s">
        <v>120</v>
      </c>
      <c r="C39" s="106">
        <v>22561</v>
      </c>
      <c r="D39" s="103">
        <v>-831</v>
      </c>
      <c r="E39" s="105">
        <v>-3.5524965800273596</v>
      </c>
      <c r="F39" s="92">
        <v>51784</v>
      </c>
      <c r="G39" s="103">
        <v>-2380</v>
      </c>
      <c r="H39" s="105">
        <v>-4.394062476921941</v>
      </c>
      <c r="I39" s="92">
        <v>25242</v>
      </c>
      <c r="J39" s="103">
        <v>-1169</v>
      </c>
      <c r="K39" s="105">
        <v>-4.4261860588391206</v>
      </c>
      <c r="L39" s="92">
        <v>26542</v>
      </c>
      <c r="M39" s="106">
        <v>-1211</v>
      </c>
      <c r="N39" s="102">
        <v>-4.3634922350736858</v>
      </c>
      <c r="O39" s="90"/>
    </row>
    <row r="40" spans="1:15" ht="8.9" customHeight="1">
      <c r="A40" s="87"/>
      <c r="B40" s="127" t="s">
        <v>119</v>
      </c>
      <c r="C40" s="137">
        <v>21711</v>
      </c>
      <c r="D40" s="125">
        <v>-850</v>
      </c>
      <c r="E40" s="126">
        <v>-3.7675634945259517</v>
      </c>
      <c r="F40" s="138">
        <v>49738</v>
      </c>
      <c r="G40" s="125">
        <v>-2046</v>
      </c>
      <c r="H40" s="126">
        <v>-3.9510273443534678</v>
      </c>
      <c r="I40" s="138">
        <v>24301</v>
      </c>
      <c r="J40" s="125">
        <v>-941</v>
      </c>
      <c r="K40" s="126">
        <v>-3.7279137944695346</v>
      </c>
      <c r="L40" s="138">
        <v>25437</v>
      </c>
      <c r="M40" s="137">
        <v>-1105</v>
      </c>
      <c r="N40" s="136">
        <v>-4.1632130208725791</v>
      </c>
      <c r="O40" s="90"/>
    </row>
    <row r="41" spans="1:15" ht="8.9" customHeight="1">
      <c r="A41" s="33" t="s">
        <v>118</v>
      </c>
      <c r="B41" s="134" t="s">
        <v>117</v>
      </c>
      <c r="C41" s="130">
        <v>20948</v>
      </c>
      <c r="D41" s="133">
        <v>-763</v>
      </c>
      <c r="E41" s="132">
        <v>-3.5143475657500804</v>
      </c>
      <c r="F41" s="131">
        <v>48031</v>
      </c>
      <c r="G41" s="133">
        <v>-1707</v>
      </c>
      <c r="H41" s="132">
        <v>-3.4319835940327317</v>
      </c>
      <c r="I41" s="131">
        <v>23449</v>
      </c>
      <c r="J41" s="133">
        <v>-852</v>
      </c>
      <c r="K41" s="132">
        <v>-3.5060285584955353</v>
      </c>
      <c r="L41" s="131">
        <v>24582</v>
      </c>
      <c r="M41" s="130">
        <v>-855</v>
      </c>
      <c r="N41" s="129">
        <v>-3.3612454298855994</v>
      </c>
      <c r="O41" s="90"/>
    </row>
    <row r="42" spans="1:15" ht="8.9" customHeight="1">
      <c r="B42" s="41" t="s">
        <v>116</v>
      </c>
      <c r="C42" s="106">
        <v>20453</v>
      </c>
      <c r="D42" s="103">
        <v>-495</v>
      </c>
      <c r="E42" s="105">
        <v>-2.362994080580485</v>
      </c>
      <c r="F42" s="92">
        <v>46602</v>
      </c>
      <c r="G42" s="103">
        <v>-1429</v>
      </c>
      <c r="H42" s="105">
        <v>-2.9751618746226396</v>
      </c>
      <c r="I42" s="92">
        <v>22606</v>
      </c>
      <c r="J42" s="103">
        <v>-843</v>
      </c>
      <c r="K42" s="105">
        <v>-3.59503603565184</v>
      </c>
      <c r="L42" s="92">
        <v>23996</v>
      </c>
      <c r="M42" s="106">
        <v>-586</v>
      </c>
      <c r="N42" s="102">
        <v>-2.383858107558376</v>
      </c>
      <c r="O42" s="90"/>
    </row>
    <row r="43" spans="1:15" ht="8.9" customHeight="1">
      <c r="B43" s="41" t="s">
        <v>115</v>
      </c>
      <c r="C43" s="106">
        <v>19950</v>
      </c>
      <c r="D43" s="103">
        <v>-503</v>
      </c>
      <c r="E43" s="105">
        <v>-2.4592969246565297</v>
      </c>
      <c r="F43" s="92">
        <v>44956</v>
      </c>
      <c r="G43" s="103">
        <v>-1646</v>
      </c>
      <c r="H43" s="105">
        <v>-3.5320372516201024</v>
      </c>
      <c r="I43" s="92">
        <v>21776</v>
      </c>
      <c r="J43" s="103">
        <v>-830</v>
      </c>
      <c r="K43" s="105">
        <v>-3.671591612846147</v>
      </c>
      <c r="L43" s="92">
        <v>23180</v>
      </c>
      <c r="M43" s="106">
        <v>-816</v>
      </c>
      <c r="N43" s="102">
        <v>-3.4005667611268544</v>
      </c>
      <c r="O43" s="90"/>
    </row>
    <row r="44" spans="1:15" ht="8.9" customHeight="1">
      <c r="B44" s="41" t="s">
        <v>114</v>
      </c>
      <c r="C44" s="106">
        <v>19457</v>
      </c>
      <c r="D44" s="103">
        <v>-493</v>
      </c>
      <c r="E44" s="105">
        <v>-2.4711779448621551</v>
      </c>
      <c r="F44" s="92">
        <v>43551</v>
      </c>
      <c r="G44" s="103">
        <v>-1405</v>
      </c>
      <c r="H44" s="105">
        <v>-3.1252780496485451</v>
      </c>
      <c r="I44" s="92">
        <v>20970</v>
      </c>
      <c r="J44" s="103">
        <v>-806</v>
      </c>
      <c r="K44" s="105">
        <v>-3.701322556943424</v>
      </c>
      <c r="L44" s="92">
        <v>22581</v>
      </c>
      <c r="M44" s="106">
        <v>-599</v>
      </c>
      <c r="N44" s="102">
        <v>-2.5841242450388267</v>
      </c>
      <c r="O44" s="90"/>
    </row>
    <row r="45" spans="1:15" ht="8.9" customHeight="1">
      <c r="A45" s="127"/>
      <c r="B45" s="127" t="s">
        <v>113</v>
      </c>
      <c r="C45" s="137">
        <v>18793</v>
      </c>
      <c r="D45" s="125">
        <v>-664</v>
      </c>
      <c r="E45" s="126">
        <v>-3.4126535437117744</v>
      </c>
      <c r="F45" s="138">
        <v>41900</v>
      </c>
      <c r="G45" s="125">
        <v>-1651</v>
      </c>
      <c r="H45" s="126">
        <v>-3.7909577277215214</v>
      </c>
      <c r="I45" s="138">
        <v>20096</v>
      </c>
      <c r="J45" s="125">
        <v>-874</v>
      </c>
      <c r="K45" s="126">
        <v>-4.167858845970434</v>
      </c>
      <c r="L45" s="138">
        <v>21804</v>
      </c>
      <c r="M45" s="137">
        <v>-777</v>
      </c>
      <c r="N45" s="136">
        <v>-3.4409459279925598</v>
      </c>
      <c r="O45" s="90"/>
    </row>
    <row r="46" spans="1:15" ht="8.9" customHeight="1">
      <c r="A46" s="135"/>
      <c r="B46" s="134" t="s">
        <v>112</v>
      </c>
      <c r="C46" s="130">
        <v>18474</v>
      </c>
      <c r="D46" s="133">
        <v>-319</v>
      </c>
      <c r="E46" s="132">
        <v>-1.697440536369925</v>
      </c>
      <c r="F46" s="131">
        <v>41118</v>
      </c>
      <c r="G46" s="133">
        <v>-782</v>
      </c>
      <c r="H46" s="132">
        <v>-1.8663484486873507</v>
      </c>
      <c r="I46" s="131">
        <v>19661</v>
      </c>
      <c r="J46" s="133">
        <v>-435</v>
      </c>
      <c r="K46" s="132">
        <v>-2.1646098726114649</v>
      </c>
      <c r="L46" s="131">
        <v>21457</v>
      </c>
      <c r="M46" s="130">
        <v>-347</v>
      </c>
      <c r="N46" s="129">
        <v>-1.5914511098880941</v>
      </c>
      <c r="O46" s="90"/>
    </row>
    <row r="47" spans="1:15" ht="8.9" customHeight="1">
      <c r="B47" s="41" t="s">
        <v>111</v>
      </c>
      <c r="C47" s="106">
        <v>18300</v>
      </c>
      <c r="D47" s="103">
        <v>-174</v>
      </c>
      <c r="E47" s="105">
        <v>-0.94186424163689508</v>
      </c>
      <c r="F47" s="92">
        <v>40470</v>
      </c>
      <c r="G47" s="103">
        <v>-648</v>
      </c>
      <c r="H47" s="105">
        <v>-1.5759521377498906</v>
      </c>
      <c r="I47" s="92">
        <v>19272</v>
      </c>
      <c r="J47" s="103">
        <v>-389</v>
      </c>
      <c r="K47" s="105">
        <v>-1.9785361883932657</v>
      </c>
      <c r="L47" s="92">
        <v>21198</v>
      </c>
      <c r="M47" s="106">
        <v>-259</v>
      </c>
      <c r="N47" s="102">
        <v>-1.2070652933774526</v>
      </c>
      <c r="O47" s="90"/>
    </row>
    <row r="48" spans="1:15" ht="8.9" customHeight="1">
      <c r="B48" s="41" t="s">
        <v>110</v>
      </c>
      <c r="C48" s="106">
        <v>18437</v>
      </c>
      <c r="D48" s="103">
        <v>137</v>
      </c>
      <c r="E48" s="105">
        <v>0.74863387978142071</v>
      </c>
      <c r="F48" s="92">
        <v>40411</v>
      </c>
      <c r="G48" s="103">
        <v>-59</v>
      </c>
      <c r="H48" s="105">
        <v>-0.14578700271806275</v>
      </c>
      <c r="I48" s="92">
        <v>19190</v>
      </c>
      <c r="J48" s="103">
        <v>-82</v>
      </c>
      <c r="K48" s="105">
        <v>-0.42548775425487756</v>
      </c>
      <c r="L48" s="92">
        <v>21221</v>
      </c>
      <c r="M48" s="106">
        <v>23</v>
      </c>
      <c r="N48" s="102">
        <v>0.10850080196244929</v>
      </c>
      <c r="O48" s="90"/>
    </row>
    <row r="49" spans="1:15" ht="8.9" customHeight="1">
      <c r="A49" s="41"/>
      <c r="B49" s="41" t="s">
        <v>109</v>
      </c>
      <c r="C49" s="106">
        <v>18412</v>
      </c>
      <c r="D49" s="103">
        <v>-25</v>
      </c>
      <c r="E49" s="105">
        <v>-0.13559689754298421</v>
      </c>
      <c r="F49" s="92">
        <v>39910</v>
      </c>
      <c r="G49" s="103">
        <v>-501</v>
      </c>
      <c r="H49" s="105">
        <v>-1.2397614510900496</v>
      </c>
      <c r="I49" s="92">
        <v>18854</v>
      </c>
      <c r="J49" s="103">
        <v>-336</v>
      </c>
      <c r="K49" s="105">
        <v>-1.750911933298593</v>
      </c>
      <c r="L49" s="92">
        <v>21056</v>
      </c>
      <c r="M49" s="106">
        <v>-165</v>
      </c>
      <c r="N49" s="102">
        <v>-0.77753169030677161</v>
      </c>
      <c r="O49" s="90"/>
    </row>
    <row r="50" spans="1:15" ht="8.9" customHeight="1">
      <c r="A50" s="87"/>
      <c r="B50" s="127" t="s">
        <v>108</v>
      </c>
      <c r="C50" s="137">
        <v>18611</v>
      </c>
      <c r="D50" s="125">
        <v>199</v>
      </c>
      <c r="E50" s="126">
        <v>1.0808168585704976</v>
      </c>
      <c r="F50" s="138">
        <v>39567</v>
      </c>
      <c r="G50" s="125">
        <v>-343</v>
      </c>
      <c r="H50" s="126">
        <v>-0.8594337258832373</v>
      </c>
      <c r="I50" s="138">
        <v>18610</v>
      </c>
      <c r="J50" s="125">
        <v>-244</v>
      </c>
      <c r="K50" s="126">
        <v>-1.2941550864538029</v>
      </c>
      <c r="L50" s="138">
        <v>20957</v>
      </c>
      <c r="M50" s="137">
        <v>-99</v>
      </c>
      <c r="N50" s="136">
        <v>-0.47017477203647418</v>
      </c>
      <c r="O50" s="90"/>
    </row>
    <row r="51" spans="1:15" ht="8.9" customHeight="1">
      <c r="A51" s="135"/>
      <c r="B51" s="134" t="s">
        <v>107</v>
      </c>
      <c r="C51" s="130">
        <v>18654</v>
      </c>
      <c r="D51" s="133">
        <v>43</v>
      </c>
      <c r="E51" s="132">
        <v>0.2310461554994358</v>
      </c>
      <c r="F51" s="131">
        <v>39297</v>
      </c>
      <c r="G51" s="133">
        <v>-270</v>
      </c>
      <c r="H51" s="132">
        <v>-0.68238683751611195</v>
      </c>
      <c r="I51" s="131">
        <v>18394</v>
      </c>
      <c r="J51" s="133">
        <v>-216</v>
      </c>
      <c r="K51" s="132">
        <v>-1.1606663084363245</v>
      </c>
      <c r="L51" s="131">
        <v>20903</v>
      </c>
      <c r="M51" s="130">
        <v>-54</v>
      </c>
      <c r="N51" s="129">
        <v>-0.25767046810135036</v>
      </c>
      <c r="O51" s="90"/>
    </row>
    <row r="52" spans="1:15" ht="8.9" customHeight="1">
      <c r="B52" s="41" t="s">
        <v>106</v>
      </c>
      <c r="C52" s="106">
        <v>18897</v>
      </c>
      <c r="D52" s="103">
        <v>243</v>
      </c>
      <c r="E52" s="105">
        <v>1.3026696687037633</v>
      </c>
      <c r="F52" s="92">
        <v>39340</v>
      </c>
      <c r="G52" s="103">
        <v>43</v>
      </c>
      <c r="H52" s="105">
        <v>0.1094231111789704</v>
      </c>
      <c r="I52" s="92">
        <v>18509</v>
      </c>
      <c r="J52" s="103">
        <v>115</v>
      </c>
      <c r="K52" s="105">
        <v>0.62520387082744366</v>
      </c>
      <c r="L52" s="92">
        <v>20831</v>
      </c>
      <c r="M52" s="106">
        <v>-72</v>
      </c>
      <c r="N52" s="102">
        <v>-0.34444816533511935</v>
      </c>
      <c r="O52" s="90"/>
    </row>
    <row r="53" spans="1:15" ht="8.9" customHeight="1">
      <c r="B53" s="41" t="s">
        <v>105</v>
      </c>
      <c r="C53" s="106">
        <v>19426</v>
      </c>
      <c r="D53" s="103">
        <v>529</v>
      </c>
      <c r="E53" s="105">
        <v>2.7993861459490921</v>
      </c>
      <c r="F53" s="92">
        <v>39684</v>
      </c>
      <c r="G53" s="103">
        <v>344</v>
      </c>
      <c r="H53" s="105">
        <v>0.87442806304016263</v>
      </c>
      <c r="I53" s="92">
        <v>18796</v>
      </c>
      <c r="J53" s="103">
        <v>287</v>
      </c>
      <c r="K53" s="105">
        <v>1.5505970068615269</v>
      </c>
      <c r="L53" s="92">
        <v>20888</v>
      </c>
      <c r="M53" s="106">
        <v>57</v>
      </c>
      <c r="N53" s="102">
        <v>0.27363064663242281</v>
      </c>
      <c r="O53" s="90"/>
    </row>
    <row r="54" spans="1:15" ht="8.9" customHeight="1">
      <c r="B54" s="41" t="s">
        <v>104</v>
      </c>
      <c r="C54" s="106">
        <v>19703</v>
      </c>
      <c r="D54" s="103">
        <v>277</v>
      </c>
      <c r="E54" s="105">
        <v>1.4259240193555029</v>
      </c>
      <c r="F54" s="92">
        <v>39784</v>
      </c>
      <c r="G54" s="103">
        <v>100</v>
      </c>
      <c r="H54" s="105">
        <v>0.25199072674125589</v>
      </c>
      <c r="I54" s="92">
        <v>18854</v>
      </c>
      <c r="J54" s="103">
        <v>58</v>
      </c>
      <c r="K54" s="105">
        <v>0.30857629282826132</v>
      </c>
      <c r="L54" s="92">
        <v>20930</v>
      </c>
      <c r="M54" s="106">
        <v>42</v>
      </c>
      <c r="N54" s="102">
        <v>0.20107238605898123</v>
      </c>
      <c r="O54" s="90"/>
    </row>
    <row r="55" spans="1:15" ht="8.9" customHeight="1">
      <c r="A55" s="87"/>
      <c r="B55" s="127" t="s">
        <v>103</v>
      </c>
      <c r="C55" s="137">
        <v>21107</v>
      </c>
      <c r="D55" s="125">
        <v>1404</v>
      </c>
      <c r="E55" s="126">
        <v>7.1258184032888385</v>
      </c>
      <c r="F55" s="138">
        <v>41676</v>
      </c>
      <c r="G55" s="125">
        <v>1892</v>
      </c>
      <c r="H55" s="126">
        <v>4.7556806756485024</v>
      </c>
      <c r="I55" s="138">
        <v>19908</v>
      </c>
      <c r="J55" s="125">
        <v>1054</v>
      </c>
      <c r="K55" s="126">
        <v>5.5903256603373288</v>
      </c>
      <c r="L55" s="138">
        <v>21768</v>
      </c>
      <c r="M55" s="137">
        <v>838</v>
      </c>
      <c r="N55" s="136">
        <v>4.0038222646918298</v>
      </c>
      <c r="O55" s="90"/>
    </row>
    <row r="56" spans="1:15" ht="8.9" customHeight="1">
      <c r="A56" s="135"/>
      <c r="B56" s="134" t="s">
        <v>102</v>
      </c>
      <c r="C56" s="130">
        <v>22186</v>
      </c>
      <c r="D56" s="133">
        <v>1079</v>
      </c>
      <c r="E56" s="132">
        <v>5.1120481356895811</v>
      </c>
      <c r="F56" s="131">
        <v>42968</v>
      </c>
      <c r="G56" s="133">
        <v>1292</v>
      </c>
      <c r="H56" s="132">
        <v>3.1001055763508973</v>
      </c>
      <c r="I56" s="131">
        <v>20648</v>
      </c>
      <c r="J56" s="133">
        <v>740</v>
      </c>
      <c r="K56" s="132">
        <v>3.7170986538075144</v>
      </c>
      <c r="L56" s="131">
        <v>22320</v>
      </c>
      <c r="M56" s="130">
        <v>552</v>
      </c>
      <c r="N56" s="129">
        <v>2.535832414553473</v>
      </c>
      <c r="O56" s="90"/>
    </row>
    <row r="57" spans="1:15" ht="8.9" customHeight="1">
      <c r="B57" s="41" t="s">
        <v>101</v>
      </c>
      <c r="C57" s="106">
        <v>23209</v>
      </c>
      <c r="D57" s="103">
        <v>1023</v>
      </c>
      <c r="E57" s="105">
        <v>4.6110159560082939</v>
      </c>
      <c r="F57" s="92">
        <v>43933</v>
      </c>
      <c r="G57" s="103">
        <v>965</v>
      </c>
      <c r="H57" s="105">
        <v>2.2458573822379444</v>
      </c>
      <c r="I57" s="92">
        <v>21164</v>
      </c>
      <c r="J57" s="103">
        <v>516</v>
      </c>
      <c r="K57" s="105">
        <v>2.4990313831848123</v>
      </c>
      <c r="L57" s="92">
        <v>22769</v>
      </c>
      <c r="M57" s="106">
        <v>449</v>
      </c>
      <c r="N57" s="102">
        <v>2.0116487455197132</v>
      </c>
      <c r="O57" s="90"/>
    </row>
    <row r="58" spans="1:15" ht="8.9" customHeight="1">
      <c r="B58" s="41" t="s">
        <v>100</v>
      </c>
      <c r="C58" s="106">
        <v>24252</v>
      </c>
      <c r="D58" s="103">
        <v>1043</v>
      </c>
      <c r="E58" s="105">
        <v>4.4939463139299409</v>
      </c>
      <c r="F58" s="92">
        <v>44954</v>
      </c>
      <c r="G58" s="103">
        <v>1021</v>
      </c>
      <c r="H58" s="105">
        <v>2.3239933535155806</v>
      </c>
      <c r="I58" s="92">
        <v>21900</v>
      </c>
      <c r="J58" s="103">
        <v>736</v>
      </c>
      <c r="K58" s="105">
        <v>3.4776034776034774</v>
      </c>
      <c r="L58" s="92">
        <v>23054</v>
      </c>
      <c r="M58" s="106">
        <v>285</v>
      </c>
      <c r="N58" s="102">
        <v>1.251701875356845</v>
      </c>
      <c r="O58" s="90"/>
    </row>
    <row r="59" spans="1:15" ht="8.9" customHeight="1">
      <c r="B59" s="41" t="s">
        <v>99</v>
      </c>
      <c r="C59" s="106">
        <v>24786</v>
      </c>
      <c r="D59" s="103">
        <v>534</v>
      </c>
      <c r="E59" s="105">
        <v>2.2018802572983671</v>
      </c>
      <c r="F59" s="92">
        <v>45461</v>
      </c>
      <c r="G59" s="103">
        <v>507</v>
      </c>
      <c r="H59" s="105">
        <v>1.1278195488721803</v>
      </c>
      <c r="I59" s="92">
        <v>22240</v>
      </c>
      <c r="J59" s="103">
        <v>340</v>
      </c>
      <c r="K59" s="105">
        <v>1.5525114155251141</v>
      </c>
      <c r="L59" s="92">
        <v>23221</v>
      </c>
      <c r="M59" s="106">
        <v>167</v>
      </c>
      <c r="N59" s="102">
        <v>0.72438622364882455</v>
      </c>
      <c r="O59" s="90"/>
    </row>
    <row r="60" spans="1:15" ht="8.9" customHeight="1">
      <c r="A60" s="87"/>
      <c r="B60" s="127" t="s">
        <v>98</v>
      </c>
      <c r="C60" s="137">
        <v>25270</v>
      </c>
      <c r="D60" s="125">
        <v>484</v>
      </c>
      <c r="E60" s="126">
        <v>1.9527152424755909</v>
      </c>
      <c r="F60" s="138">
        <v>46060</v>
      </c>
      <c r="G60" s="125">
        <v>599</v>
      </c>
      <c r="H60" s="126">
        <v>1.3176128989683464</v>
      </c>
      <c r="I60" s="138">
        <v>22660</v>
      </c>
      <c r="J60" s="125">
        <v>420</v>
      </c>
      <c r="K60" s="126">
        <v>1.8884892086330936</v>
      </c>
      <c r="L60" s="138">
        <v>23400</v>
      </c>
      <c r="M60" s="137">
        <v>179</v>
      </c>
      <c r="N60" s="136">
        <v>0.77085396839068088</v>
      </c>
      <c r="O60" s="90"/>
    </row>
    <row r="61" spans="1:15" ht="8.9" customHeight="1">
      <c r="A61" s="135"/>
      <c r="B61" s="134" t="s">
        <v>97</v>
      </c>
      <c r="C61" s="130">
        <v>25914</v>
      </c>
      <c r="D61" s="133">
        <v>644</v>
      </c>
      <c r="E61" s="132">
        <v>2.5484764542936289</v>
      </c>
      <c r="F61" s="131">
        <v>47138</v>
      </c>
      <c r="G61" s="133">
        <v>1078</v>
      </c>
      <c r="H61" s="132">
        <v>2.3404255319148937</v>
      </c>
      <c r="I61" s="131">
        <v>23279</v>
      </c>
      <c r="J61" s="133">
        <v>619</v>
      </c>
      <c r="K61" s="132">
        <v>2.7316857899382172</v>
      </c>
      <c r="L61" s="131">
        <v>23859</v>
      </c>
      <c r="M61" s="130">
        <v>459</v>
      </c>
      <c r="N61" s="129">
        <v>1.9615384615384615</v>
      </c>
      <c r="O61" s="90"/>
    </row>
    <row r="62" spans="1:15" ht="8.9" customHeight="1">
      <c r="B62" s="41" t="s">
        <v>96</v>
      </c>
      <c r="C62" s="106">
        <v>26482</v>
      </c>
      <c r="D62" s="103">
        <v>568</v>
      </c>
      <c r="E62" s="105">
        <v>2.1448531069999999</v>
      </c>
      <c r="F62" s="92">
        <v>47887</v>
      </c>
      <c r="G62" s="103">
        <v>749</v>
      </c>
      <c r="H62" s="105">
        <v>1.5640988149999999</v>
      </c>
      <c r="I62" s="92">
        <v>23592</v>
      </c>
      <c r="J62" s="103">
        <v>313</v>
      </c>
      <c r="K62" s="105">
        <v>1.326720922</v>
      </c>
      <c r="L62" s="92">
        <v>24295</v>
      </c>
      <c r="M62" s="106">
        <v>436</v>
      </c>
      <c r="N62" s="102">
        <v>1.794607944</v>
      </c>
      <c r="O62" s="90"/>
    </row>
    <row r="63" spans="1:15" ht="8.9" customHeight="1">
      <c r="B63" s="41" t="s">
        <v>95</v>
      </c>
      <c r="C63" s="106">
        <v>27007</v>
      </c>
      <c r="D63" s="103">
        <v>525</v>
      </c>
      <c r="E63" s="105">
        <v>1.9824786647534172</v>
      </c>
      <c r="F63" s="92">
        <v>48538</v>
      </c>
      <c r="G63" s="103">
        <v>651</v>
      </c>
      <c r="H63" s="105">
        <v>1.3594503727525216</v>
      </c>
      <c r="I63" s="92">
        <v>23948</v>
      </c>
      <c r="J63" s="103">
        <v>356</v>
      </c>
      <c r="K63" s="105">
        <v>1.5089860969820279</v>
      </c>
      <c r="L63" s="92">
        <v>24590</v>
      </c>
      <c r="M63" s="106">
        <v>295</v>
      </c>
      <c r="N63" s="102">
        <v>1.2142416135007204</v>
      </c>
      <c r="O63" s="90"/>
    </row>
    <row r="64" spans="1:15" ht="8.9" customHeight="1">
      <c r="B64" s="41" t="s">
        <v>94</v>
      </c>
      <c r="C64" s="106">
        <v>29393</v>
      </c>
      <c r="D64" s="103">
        <v>2386</v>
      </c>
      <c r="E64" s="105">
        <v>8.8347465469999999</v>
      </c>
      <c r="F64" s="92">
        <v>52284</v>
      </c>
      <c r="G64" s="103">
        <v>3746</v>
      </c>
      <c r="H64" s="105">
        <v>7.7105160240000004</v>
      </c>
      <c r="I64" s="92">
        <v>26003</v>
      </c>
      <c r="J64" s="103">
        <v>2055</v>
      </c>
      <c r="K64" s="105">
        <v>8.581092366</v>
      </c>
      <c r="L64" s="92">
        <v>26281</v>
      </c>
      <c r="M64" s="106">
        <v>1691</v>
      </c>
      <c r="N64" s="102">
        <v>6.8767791779999996</v>
      </c>
      <c r="O64" s="90"/>
    </row>
    <row r="65" spans="1:15" s="25" customFormat="1" ht="8.9" customHeight="1">
      <c r="A65" s="87"/>
      <c r="B65" s="127" t="s">
        <v>93</v>
      </c>
      <c r="C65" s="137">
        <v>30429</v>
      </c>
      <c r="D65" s="125">
        <v>1036</v>
      </c>
      <c r="E65" s="126">
        <v>3.5246487258871162</v>
      </c>
      <c r="F65" s="138">
        <v>54160</v>
      </c>
      <c r="G65" s="125">
        <v>1876</v>
      </c>
      <c r="H65" s="126">
        <v>3.5880957845612427</v>
      </c>
      <c r="I65" s="138">
        <v>26976</v>
      </c>
      <c r="J65" s="125">
        <v>973</v>
      </c>
      <c r="K65" s="126">
        <v>3.7418759373918391</v>
      </c>
      <c r="L65" s="138">
        <v>27184</v>
      </c>
      <c r="M65" s="137">
        <v>903</v>
      </c>
      <c r="N65" s="136">
        <v>3.4359423157414102</v>
      </c>
      <c r="O65" s="123"/>
    </row>
    <row r="66" spans="1:15" s="25" customFormat="1" ht="8.9" customHeight="1">
      <c r="A66" s="135"/>
      <c r="B66" s="134" t="s">
        <v>92</v>
      </c>
      <c r="C66" s="130">
        <v>31847</v>
      </c>
      <c r="D66" s="133">
        <v>1418</v>
      </c>
      <c r="E66" s="132">
        <v>4.6600282625127347</v>
      </c>
      <c r="F66" s="131">
        <v>56873</v>
      </c>
      <c r="G66" s="133">
        <v>2713</v>
      </c>
      <c r="H66" s="132">
        <v>5.0092319054652883</v>
      </c>
      <c r="I66" s="131">
        <v>28405</v>
      </c>
      <c r="J66" s="133">
        <v>1429</v>
      </c>
      <c r="K66" s="132">
        <v>5.2973013048635824</v>
      </c>
      <c r="L66" s="131">
        <v>28468</v>
      </c>
      <c r="M66" s="130">
        <v>1284</v>
      </c>
      <c r="N66" s="129">
        <v>4.7233666862860506</v>
      </c>
      <c r="O66" s="123"/>
    </row>
    <row r="67" spans="1:15" s="25" customFormat="1" ht="8.9" customHeight="1">
      <c r="A67" s="33"/>
      <c r="B67" s="41" t="s">
        <v>91</v>
      </c>
      <c r="C67" s="106">
        <v>32871</v>
      </c>
      <c r="D67" s="103">
        <v>1024</v>
      </c>
      <c r="E67" s="105">
        <v>3.2153735045687193</v>
      </c>
      <c r="F67" s="92">
        <v>58576</v>
      </c>
      <c r="G67" s="103">
        <v>1703</v>
      </c>
      <c r="H67" s="105">
        <v>2.9943910115520547</v>
      </c>
      <c r="I67" s="92">
        <v>29255</v>
      </c>
      <c r="J67" s="103">
        <v>850</v>
      </c>
      <c r="K67" s="105">
        <v>2.9924309100510476</v>
      </c>
      <c r="L67" s="92">
        <v>29321</v>
      </c>
      <c r="M67" s="106">
        <v>853</v>
      </c>
      <c r="N67" s="102">
        <v>2.9963467753266824</v>
      </c>
      <c r="O67" s="123"/>
    </row>
    <row r="68" spans="1:15" ht="8.9" customHeight="1">
      <c r="B68" s="41" t="s">
        <v>90</v>
      </c>
      <c r="C68" s="106">
        <v>33596</v>
      </c>
      <c r="D68" s="103">
        <v>725</v>
      </c>
      <c r="E68" s="105">
        <v>2.205591554865991</v>
      </c>
      <c r="F68" s="92">
        <v>59788</v>
      </c>
      <c r="G68" s="103">
        <v>1212</v>
      </c>
      <c r="H68" s="105">
        <v>2.0691068014203768</v>
      </c>
      <c r="I68" s="92">
        <v>29987</v>
      </c>
      <c r="J68" s="103">
        <v>732</v>
      </c>
      <c r="K68" s="105">
        <v>2.5021363869424031</v>
      </c>
      <c r="L68" s="92">
        <v>29801</v>
      </c>
      <c r="M68" s="106">
        <v>480</v>
      </c>
      <c r="N68" s="102">
        <v>1.6370519422939191</v>
      </c>
      <c r="O68" s="90"/>
    </row>
    <row r="69" spans="1:15" ht="8.9" customHeight="1">
      <c r="B69" s="41" t="s">
        <v>89</v>
      </c>
      <c r="C69" s="103">
        <v>34344</v>
      </c>
      <c r="D69" s="103">
        <v>748</v>
      </c>
      <c r="E69" s="105">
        <v>2.2264555304202882</v>
      </c>
      <c r="F69" s="103">
        <v>61269</v>
      </c>
      <c r="G69" s="103">
        <v>1481</v>
      </c>
      <c r="H69" s="105">
        <v>2.4770857028166189</v>
      </c>
      <c r="I69" s="103">
        <v>30697</v>
      </c>
      <c r="J69" s="103">
        <v>710</v>
      </c>
      <c r="K69" s="105">
        <v>2.3676926668222897</v>
      </c>
      <c r="L69" s="103">
        <v>30572</v>
      </c>
      <c r="M69" s="103">
        <v>771</v>
      </c>
      <c r="N69" s="128">
        <v>2.5871615046474949</v>
      </c>
      <c r="O69" s="90"/>
    </row>
    <row r="70" spans="1:15" s="25" customFormat="1" ht="8.9" customHeight="1">
      <c r="A70" s="87"/>
      <c r="B70" s="127" t="s">
        <v>88</v>
      </c>
      <c r="C70" s="125">
        <v>35830</v>
      </c>
      <c r="D70" s="125">
        <v>1486</v>
      </c>
      <c r="E70" s="126">
        <v>4.3268110878173767</v>
      </c>
      <c r="F70" s="125">
        <v>63635</v>
      </c>
      <c r="G70" s="125">
        <v>2366</v>
      </c>
      <c r="H70" s="126">
        <v>3.8616592403988967</v>
      </c>
      <c r="I70" s="125">
        <v>31935</v>
      </c>
      <c r="J70" s="125">
        <v>1238</v>
      </c>
      <c r="K70" s="126">
        <v>4.0329673909502564</v>
      </c>
      <c r="L70" s="125">
        <v>31700</v>
      </c>
      <c r="M70" s="125">
        <v>1128</v>
      </c>
      <c r="N70" s="124">
        <v>3.6896506607353134</v>
      </c>
      <c r="O70" s="123"/>
    </row>
    <row r="71" spans="1:15" ht="8.9" customHeight="1">
      <c r="A71" s="33" t="s">
        <v>87</v>
      </c>
      <c r="B71" s="41" t="s">
        <v>86</v>
      </c>
      <c r="C71" s="103">
        <v>37152</v>
      </c>
      <c r="D71" s="103">
        <v>1322</v>
      </c>
      <c r="E71" s="105">
        <v>3.6896455484231092</v>
      </c>
      <c r="F71" s="103">
        <v>65942</v>
      </c>
      <c r="G71" s="103">
        <v>2307</v>
      </c>
      <c r="H71" s="105">
        <v>3.6253634006442992</v>
      </c>
      <c r="I71" s="103">
        <v>33108</v>
      </c>
      <c r="J71" s="103">
        <v>1173</v>
      </c>
      <c r="K71" s="105">
        <v>3.6730859558478155</v>
      </c>
      <c r="L71" s="103">
        <v>32834</v>
      </c>
      <c r="M71" s="103">
        <v>1134</v>
      </c>
      <c r="N71" s="102">
        <v>3.5772870662460572</v>
      </c>
      <c r="O71" s="90"/>
    </row>
    <row r="72" spans="1:15" ht="8.9" customHeight="1">
      <c r="B72" s="41" t="s">
        <v>85</v>
      </c>
      <c r="C72" s="103">
        <v>37787</v>
      </c>
      <c r="D72" s="103">
        <v>635</v>
      </c>
      <c r="E72" s="105">
        <v>1.709194659776055</v>
      </c>
      <c r="F72" s="103">
        <v>67216</v>
      </c>
      <c r="G72" s="103">
        <v>1274</v>
      </c>
      <c r="H72" s="105">
        <v>1.9320008492311425</v>
      </c>
      <c r="I72" s="103">
        <v>33698</v>
      </c>
      <c r="J72" s="103">
        <v>590</v>
      </c>
      <c r="K72" s="105">
        <v>1.7820466352543192</v>
      </c>
      <c r="L72" s="103">
        <v>33518</v>
      </c>
      <c r="M72" s="103">
        <v>684</v>
      </c>
      <c r="N72" s="102">
        <v>2.0832064323567034</v>
      </c>
      <c r="O72" s="90"/>
    </row>
    <row r="73" spans="1:15" s="25" customFormat="1" ht="8.9" customHeight="1">
      <c r="A73" s="33"/>
      <c r="B73" s="41" t="s">
        <v>84</v>
      </c>
      <c r="C73" s="103">
        <v>37773</v>
      </c>
      <c r="D73" s="103">
        <v>-14</v>
      </c>
      <c r="E73" s="105">
        <v>-3.7049779024532249E-2</v>
      </c>
      <c r="F73" s="103">
        <v>67049</v>
      </c>
      <c r="G73" s="103">
        <v>-167</v>
      </c>
      <c r="H73" s="105">
        <v>-0.24845274934539394</v>
      </c>
      <c r="I73" s="103">
        <v>33485</v>
      </c>
      <c r="J73" s="103">
        <v>-213</v>
      </c>
      <c r="K73" s="105">
        <v>-0.63208499020713393</v>
      </c>
      <c r="L73" s="103">
        <v>33564</v>
      </c>
      <c r="M73" s="103">
        <v>46</v>
      </c>
      <c r="N73" s="102">
        <v>0.13723969210573422</v>
      </c>
      <c r="O73" s="123"/>
    </row>
    <row r="74" spans="1:15" s="25" customFormat="1" ht="8.9" customHeight="1">
      <c r="A74" s="424"/>
      <c r="B74" s="460" t="s">
        <v>83</v>
      </c>
      <c r="C74" s="461">
        <v>38548</v>
      </c>
      <c r="D74" s="461">
        <v>775</v>
      </c>
      <c r="E74" s="462">
        <v>2.0517300717443678</v>
      </c>
      <c r="F74" s="461">
        <v>67911</v>
      </c>
      <c r="G74" s="461">
        <v>862</v>
      </c>
      <c r="H74" s="462">
        <v>1.2856269295589793</v>
      </c>
      <c r="I74" s="461">
        <v>34009</v>
      </c>
      <c r="J74" s="461">
        <v>524</v>
      </c>
      <c r="K74" s="462">
        <v>1.5648797969239958</v>
      </c>
      <c r="L74" s="461">
        <v>33902</v>
      </c>
      <c r="M74" s="461">
        <v>338</v>
      </c>
      <c r="N74" s="463">
        <v>1.0070313431057085</v>
      </c>
      <c r="O74" s="464"/>
    </row>
    <row r="75" spans="1:15" ht="4" customHeight="1" thickBot="1">
      <c r="A75" s="122"/>
      <c r="B75" s="122"/>
      <c r="C75" s="119"/>
      <c r="D75" s="120"/>
      <c r="E75" s="120"/>
      <c r="F75" s="121"/>
      <c r="G75" s="120"/>
      <c r="H75" s="120"/>
      <c r="I75" s="119"/>
      <c r="J75" s="120"/>
      <c r="K75" s="120"/>
      <c r="L75" s="121"/>
      <c r="M75" s="120"/>
      <c r="N75" s="119"/>
    </row>
    <row r="76" spans="1:15" ht="4" customHeight="1">
      <c r="A76" s="118"/>
      <c r="B76" s="117"/>
      <c r="C76" s="115"/>
      <c r="D76" s="115"/>
      <c r="E76" s="116"/>
      <c r="F76" s="115"/>
      <c r="G76" s="115"/>
      <c r="H76" s="116"/>
      <c r="I76" s="115"/>
      <c r="J76" s="115"/>
      <c r="K76" s="116"/>
      <c r="L76" s="115"/>
      <c r="M76" s="115"/>
      <c r="N76" s="116"/>
      <c r="O76" s="90"/>
    </row>
    <row r="77" spans="1:15" ht="10.5" customHeight="1" thickBot="1">
      <c r="A77" s="118"/>
      <c r="B77" s="117"/>
      <c r="C77" s="115"/>
      <c r="D77" s="115"/>
      <c r="E77" s="116"/>
      <c r="F77" s="115"/>
      <c r="G77" s="115"/>
      <c r="H77" s="116"/>
      <c r="I77" s="115"/>
      <c r="J77" s="115"/>
      <c r="K77" s="116"/>
      <c r="L77" s="115"/>
      <c r="M77" s="115"/>
      <c r="N77" s="41" t="s">
        <v>82</v>
      </c>
      <c r="O77" s="90"/>
    </row>
    <row r="78" spans="1:15" ht="11.5" customHeight="1">
      <c r="A78" s="539" t="s">
        <v>81</v>
      </c>
      <c r="B78" s="539"/>
      <c r="C78" s="112" t="s">
        <v>80</v>
      </c>
      <c r="D78" s="114"/>
      <c r="E78" s="114"/>
      <c r="F78" s="112" t="s">
        <v>79</v>
      </c>
      <c r="G78" s="114"/>
      <c r="H78" s="114"/>
      <c r="I78" s="112" t="s">
        <v>78</v>
      </c>
      <c r="J78" s="113"/>
      <c r="K78" s="113"/>
      <c r="L78" s="112" t="s">
        <v>77</v>
      </c>
      <c r="M78" s="111"/>
      <c r="N78" s="111"/>
      <c r="O78" s="90"/>
    </row>
    <row r="79" spans="1:15" ht="11.5" customHeight="1">
      <c r="A79" s="540" t="s">
        <v>55</v>
      </c>
      <c r="B79" s="540"/>
      <c r="C79" s="110"/>
      <c r="D79" s="108" t="s">
        <v>76</v>
      </c>
      <c r="E79" s="108" t="s">
        <v>75</v>
      </c>
      <c r="F79" s="109"/>
      <c r="G79" s="108" t="s">
        <v>76</v>
      </c>
      <c r="H79" s="108" t="s">
        <v>75</v>
      </c>
      <c r="I79" s="109"/>
      <c r="J79" s="108" t="s">
        <v>76</v>
      </c>
      <c r="K79" s="108" t="s">
        <v>75</v>
      </c>
      <c r="L79" s="109"/>
      <c r="M79" s="108" t="s">
        <v>76</v>
      </c>
      <c r="N79" s="107" t="s">
        <v>75</v>
      </c>
      <c r="O79" s="90"/>
    </row>
    <row r="80" spans="1:15" ht="10" customHeight="1">
      <c r="A80" s="541" t="s">
        <v>74</v>
      </c>
      <c r="B80" s="541"/>
      <c r="C80" s="106"/>
      <c r="D80" s="103"/>
      <c r="E80" s="105"/>
      <c r="F80" s="92"/>
      <c r="G80" s="103"/>
      <c r="H80" s="105"/>
      <c r="I80" s="92"/>
      <c r="J80" s="103"/>
      <c r="K80" s="105"/>
      <c r="L80" s="92"/>
      <c r="M80" s="103"/>
      <c r="N80" s="102"/>
      <c r="O80" s="90"/>
    </row>
    <row r="81" spans="1:15" ht="10" customHeight="1">
      <c r="B81" s="41" t="s">
        <v>73</v>
      </c>
      <c r="C81" s="106">
        <v>37818</v>
      </c>
      <c r="D81" s="103">
        <v>45</v>
      </c>
      <c r="E81" s="105">
        <v>0.11908857543599652</v>
      </c>
      <c r="F81" s="103">
        <v>67175</v>
      </c>
      <c r="G81" s="103">
        <v>126</v>
      </c>
      <c r="H81" s="105">
        <v>0.18792226580560484</v>
      </c>
      <c r="I81" s="92">
        <v>33564</v>
      </c>
      <c r="J81" s="103">
        <v>79</v>
      </c>
      <c r="K81" s="105">
        <v>0.2359265342690757</v>
      </c>
      <c r="L81" s="92">
        <v>33611</v>
      </c>
      <c r="M81" s="103">
        <v>47</v>
      </c>
      <c r="N81" s="102">
        <v>0.14003098557978788</v>
      </c>
      <c r="O81" s="90"/>
    </row>
    <row r="82" spans="1:15" ht="10" customHeight="1">
      <c r="B82" s="41" t="s">
        <v>72</v>
      </c>
      <c r="C82" s="106">
        <v>37795</v>
      </c>
      <c r="D82" s="103">
        <v>-23</v>
      </c>
      <c r="E82" s="105">
        <v>-6.0817600084615786E-2</v>
      </c>
      <c r="F82" s="92">
        <v>67147</v>
      </c>
      <c r="G82" s="103">
        <v>-28</v>
      </c>
      <c r="H82" s="105">
        <v>-4.168217342761444E-2</v>
      </c>
      <c r="I82" s="92">
        <v>33546</v>
      </c>
      <c r="J82" s="103">
        <v>-18</v>
      </c>
      <c r="K82" s="105">
        <v>-5.3628888094386845E-2</v>
      </c>
      <c r="L82" s="92">
        <v>33601</v>
      </c>
      <c r="M82" s="103">
        <v>-10</v>
      </c>
      <c r="N82" s="102">
        <v>-2.9752164469965193E-2</v>
      </c>
      <c r="O82" s="90"/>
    </row>
    <row r="83" spans="1:15" ht="10" customHeight="1">
      <c r="B83" s="41" t="s">
        <v>71</v>
      </c>
      <c r="C83" s="106">
        <v>38002</v>
      </c>
      <c r="D83" s="103">
        <v>207</v>
      </c>
      <c r="E83" s="105">
        <v>0.54769149358380742</v>
      </c>
      <c r="F83" s="92">
        <v>67276</v>
      </c>
      <c r="G83" s="103">
        <v>129</v>
      </c>
      <c r="H83" s="105">
        <v>0.19211580562050426</v>
      </c>
      <c r="I83" s="92">
        <v>33641</v>
      </c>
      <c r="J83" s="103">
        <v>95</v>
      </c>
      <c r="K83" s="105">
        <v>0.28319322721039764</v>
      </c>
      <c r="L83" s="92">
        <v>33635</v>
      </c>
      <c r="M83" s="103">
        <v>34</v>
      </c>
      <c r="N83" s="102">
        <v>0.10118746465878992</v>
      </c>
      <c r="O83" s="90"/>
    </row>
    <row r="84" spans="1:15" ht="10" customHeight="1">
      <c r="B84" s="41" t="s">
        <v>70</v>
      </c>
      <c r="C84" s="106">
        <v>38229</v>
      </c>
      <c r="D84" s="103">
        <v>227</v>
      </c>
      <c r="E84" s="105">
        <v>0.59733698226409138</v>
      </c>
      <c r="F84" s="92">
        <v>67398</v>
      </c>
      <c r="G84" s="103">
        <v>122</v>
      </c>
      <c r="H84" s="105">
        <v>0.18134252928235925</v>
      </c>
      <c r="I84" s="92">
        <v>33768</v>
      </c>
      <c r="J84" s="103">
        <v>127</v>
      </c>
      <c r="K84" s="105">
        <v>0.37751553164293572</v>
      </c>
      <c r="L84" s="92">
        <v>33630</v>
      </c>
      <c r="M84" s="103">
        <v>-5</v>
      </c>
      <c r="N84" s="102">
        <v>-1.4865467518953469E-2</v>
      </c>
      <c r="O84" s="90"/>
    </row>
    <row r="85" spans="1:15" ht="10" customHeight="1">
      <c r="B85" s="41" t="s">
        <v>69</v>
      </c>
      <c r="C85" s="106">
        <v>38331</v>
      </c>
      <c r="D85" s="103">
        <v>102</v>
      </c>
      <c r="E85" s="105">
        <v>0.26681315231892017</v>
      </c>
      <c r="F85" s="92">
        <v>67522</v>
      </c>
      <c r="G85" s="103">
        <v>124</v>
      </c>
      <c r="H85" s="105">
        <v>0.18398172052583164</v>
      </c>
      <c r="I85" s="92">
        <v>33830</v>
      </c>
      <c r="J85" s="103">
        <v>62</v>
      </c>
      <c r="K85" s="105">
        <v>0.18360578062070601</v>
      </c>
      <c r="L85" s="92">
        <v>33692</v>
      </c>
      <c r="M85" s="103">
        <v>62</v>
      </c>
      <c r="N85" s="102">
        <v>0.18435920309247694</v>
      </c>
      <c r="O85" s="90"/>
    </row>
    <row r="86" spans="1:15" ht="10" customHeight="1">
      <c r="B86" s="41" t="s">
        <v>68</v>
      </c>
      <c r="C86" s="106">
        <v>38308</v>
      </c>
      <c r="D86" s="103">
        <v>-23</v>
      </c>
      <c r="E86" s="105">
        <v>-6.0003652396232815E-2</v>
      </c>
      <c r="F86" s="92">
        <v>67531</v>
      </c>
      <c r="G86" s="103">
        <v>9</v>
      </c>
      <c r="H86" s="105">
        <v>1.3328989070228963E-2</v>
      </c>
      <c r="I86" s="92">
        <v>33826</v>
      </c>
      <c r="J86" s="103">
        <v>-4</v>
      </c>
      <c r="K86" s="105">
        <v>-1.182382500738989E-2</v>
      </c>
      <c r="L86" s="92">
        <v>33705</v>
      </c>
      <c r="M86" s="103">
        <v>13</v>
      </c>
      <c r="N86" s="102">
        <v>3.8584827258696427E-2</v>
      </c>
      <c r="O86" s="90"/>
    </row>
    <row r="87" spans="1:15" ht="10" customHeight="1">
      <c r="B87" s="41" t="s">
        <v>67</v>
      </c>
      <c r="C87" s="106">
        <v>38264</v>
      </c>
      <c r="D87" s="103">
        <v>-44</v>
      </c>
      <c r="E87" s="105">
        <v>-0.11485851519264906</v>
      </c>
      <c r="F87" s="92">
        <v>67449</v>
      </c>
      <c r="G87" s="103">
        <v>-82</v>
      </c>
      <c r="H87" s="105">
        <v>-0.12142571559728124</v>
      </c>
      <c r="I87" s="92">
        <v>33790</v>
      </c>
      <c r="J87" s="103">
        <v>-36</v>
      </c>
      <c r="K87" s="105">
        <v>-0.10642700880979128</v>
      </c>
      <c r="L87" s="92">
        <v>33659</v>
      </c>
      <c r="M87" s="103">
        <v>-46</v>
      </c>
      <c r="N87" s="102">
        <v>-0.13647826731938881</v>
      </c>
      <c r="O87" s="90"/>
    </row>
    <row r="88" spans="1:15" ht="10" customHeight="1">
      <c r="B88" s="41" t="s">
        <v>66</v>
      </c>
      <c r="C88" s="106">
        <v>38365</v>
      </c>
      <c r="D88" s="103">
        <v>101</v>
      </c>
      <c r="E88" s="105">
        <v>0.26395567635375289</v>
      </c>
      <c r="F88" s="92">
        <v>67568</v>
      </c>
      <c r="G88" s="103">
        <v>119</v>
      </c>
      <c r="H88" s="105">
        <v>0.1764295986597281</v>
      </c>
      <c r="I88" s="92">
        <v>33858</v>
      </c>
      <c r="J88" s="103">
        <v>68</v>
      </c>
      <c r="K88" s="105">
        <v>0.20124297129328206</v>
      </c>
      <c r="L88" s="92">
        <v>33710</v>
      </c>
      <c r="M88" s="103">
        <v>51</v>
      </c>
      <c r="N88" s="102">
        <v>0.15151965299028491</v>
      </c>
      <c r="O88" s="90"/>
    </row>
    <row r="89" spans="1:15" ht="10" customHeight="1">
      <c r="B89" s="41" t="s">
        <v>65</v>
      </c>
      <c r="C89" s="106">
        <v>38509</v>
      </c>
      <c r="D89" s="103">
        <v>144</v>
      </c>
      <c r="E89" s="105">
        <v>0.37534210869281898</v>
      </c>
      <c r="F89" s="92">
        <v>67711</v>
      </c>
      <c r="G89" s="103">
        <v>143</v>
      </c>
      <c r="H89" s="105">
        <v>0.21163864551266873</v>
      </c>
      <c r="I89" s="92">
        <v>33930</v>
      </c>
      <c r="J89" s="103">
        <v>72</v>
      </c>
      <c r="K89" s="105">
        <v>0.21265284423179162</v>
      </c>
      <c r="L89" s="104">
        <v>33781</v>
      </c>
      <c r="M89" s="103">
        <v>71</v>
      </c>
      <c r="N89" s="102">
        <v>0.21061999406704243</v>
      </c>
      <c r="O89" s="90"/>
    </row>
    <row r="90" spans="1:15" ht="10" customHeight="1">
      <c r="B90" s="41" t="s">
        <v>64</v>
      </c>
      <c r="C90" s="106">
        <v>38583</v>
      </c>
      <c r="D90" s="103">
        <v>74</v>
      </c>
      <c r="E90" s="105">
        <v>0.19216287101716481</v>
      </c>
      <c r="F90" s="92">
        <v>67846</v>
      </c>
      <c r="G90" s="103">
        <v>135</v>
      </c>
      <c r="H90" s="105">
        <v>0.19937676300748769</v>
      </c>
      <c r="I90" s="92">
        <v>34003</v>
      </c>
      <c r="J90" s="103">
        <v>73</v>
      </c>
      <c r="K90" s="105">
        <v>0.21514883583849104</v>
      </c>
      <c r="L90" s="104">
        <v>33843</v>
      </c>
      <c r="M90" s="103">
        <v>62</v>
      </c>
      <c r="N90" s="102">
        <v>0.18353512329415944</v>
      </c>
      <c r="O90" s="90"/>
    </row>
    <row r="91" spans="1:15" ht="10" customHeight="1">
      <c r="B91" s="41" t="s">
        <v>63</v>
      </c>
      <c r="C91" s="106">
        <v>38506</v>
      </c>
      <c r="D91" s="103">
        <v>-77</v>
      </c>
      <c r="E91" s="105">
        <v>-0.19956975870201901</v>
      </c>
      <c r="F91" s="92">
        <v>67813</v>
      </c>
      <c r="G91" s="103">
        <v>-33</v>
      </c>
      <c r="H91" s="105">
        <v>-4.8639566076113548E-2</v>
      </c>
      <c r="I91" s="92">
        <v>33958</v>
      </c>
      <c r="J91" s="103">
        <v>-45</v>
      </c>
      <c r="K91" s="105">
        <v>-0.13234126400611712</v>
      </c>
      <c r="L91" s="104">
        <v>33855</v>
      </c>
      <c r="M91" s="103">
        <v>12</v>
      </c>
      <c r="N91" s="102">
        <v>3.5457849481428952E-2</v>
      </c>
      <c r="O91" s="90"/>
    </row>
    <row r="92" spans="1:15" ht="10" customHeight="1" thickBot="1">
      <c r="A92" s="101"/>
      <c r="B92" s="100" t="s">
        <v>62</v>
      </c>
      <c r="C92" s="99">
        <v>38548</v>
      </c>
      <c r="D92" s="96">
        <v>42</v>
      </c>
      <c r="E92" s="98">
        <v>0.10907391055939335</v>
      </c>
      <c r="F92" s="97">
        <v>67911</v>
      </c>
      <c r="G92" s="96">
        <v>98</v>
      </c>
      <c r="H92" s="98">
        <v>0.1445150634834029</v>
      </c>
      <c r="I92" s="97">
        <v>34009</v>
      </c>
      <c r="J92" s="96">
        <v>51</v>
      </c>
      <c r="K92" s="98">
        <v>0.15018552329348017</v>
      </c>
      <c r="L92" s="97">
        <v>33902</v>
      </c>
      <c r="M92" s="96">
        <v>47</v>
      </c>
      <c r="N92" s="95">
        <v>0.13882735194210605</v>
      </c>
      <c r="O92" s="90"/>
    </row>
    <row r="93" spans="1:15" ht="10.5" customHeight="1">
      <c r="A93" s="41" t="s">
        <v>61</v>
      </c>
      <c r="B93" s="29" t="s">
        <v>60</v>
      </c>
      <c r="C93" s="92"/>
      <c r="D93" s="93"/>
      <c r="E93" s="92"/>
      <c r="H93" s="94"/>
      <c r="I93" s="94"/>
      <c r="J93" s="94"/>
      <c r="K93" s="94"/>
      <c r="L93" s="94"/>
      <c r="M93" s="94"/>
      <c r="N93" s="94"/>
      <c r="O93" s="90"/>
    </row>
    <row r="94" spans="1:15" ht="10.5" customHeight="1">
      <c r="F94" s="42"/>
      <c r="G94" s="92"/>
      <c r="H94" s="93"/>
      <c r="I94" s="92"/>
      <c r="N94" s="41" t="s">
        <v>59</v>
      </c>
      <c r="O94" s="90"/>
    </row>
    <row r="95" spans="1:15" ht="8.9" customHeight="1">
      <c r="F95" s="42"/>
      <c r="G95" s="42"/>
      <c r="H95" s="42"/>
      <c r="I95" s="42"/>
      <c r="J95" s="42"/>
      <c r="K95" s="42"/>
      <c r="L95" s="42"/>
      <c r="M95" s="42"/>
      <c r="O95" s="90"/>
    </row>
    <row r="96" spans="1:15" ht="8.9" customHeight="1">
      <c r="F96" s="91"/>
      <c r="O96" s="90"/>
    </row>
    <row r="99" spans="6:6">
      <c r="F99" s="29" t="s">
        <v>58</v>
      </c>
    </row>
  </sheetData>
  <mergeCells count="5">
    <mergeCell ref="A5:B5"/>
    <mergeCell ref="A6:B6"/>
    <mergeCell ref="A78:B78"/>
    <mergeCell ref="A79:B79"/>
    <mergeCell ref="A80:B80"/>
  </mergeCells>
  <phoneticPr fontId="3"/>
  <pageMargins left="0.75" right="0.75" top="1" bottom="1" header="0.2" footer="0.51200000000000001"/>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018EA-49C1-48AD-88A2-0D514182A57F}">
  <sheetPr>
    <pageSetUpPr fitToPage="1"/>
  </sheetPr>
  <dimension ref="A1:S464"/>
  <sheetViews>
    <sheetView showGridLines="0" zoomScaleNormal="100" workbookViewId="0"/>
  </sheetViews>
  <sheetFormatPr defaultColWidth="9" defaultRowHeight="9.5"/>
  <cols>
    <col min="1" max="1" width="4" style="33" customWidth="1"/>
    <col min="2" max="2" width="4.08203125" style="29" customWidth="1"/>
    <col min="3" max="3" width="7.33203125" style="33" customWidth="1"/>
    <col min="4" max="4" width="7.08203125" style="33" customWidth="1"/>
    <col min="5" max="5" width="6.08203125" style="33" customWidth="1"/>
    <col min="6" max="6" width="7.33203125" style="33" customWidth="1"/>
    <col min="7" max="7" width="7.08203125" style="33" customWidth="1"/>
    <col min="8" max="8" width="6.08203125" style="33" customWidth="1"/>
    <col min="9" max="9" width="7.33203125" style="33" customWidth="1"/>
    <col min="10" max="10" width="7.08203125" style="33" customWidth="1"/>
    <col min="11" max="11" width="6.08203125" style="33" customWidth="1"/>
    <col min="12" max="12" width="7.33203125" style="33" customWidth="1"/>
    <col min="13" max="13" width="7.08203125" style="33" customWidth="1"/>
    <col min="14" max="14" width="6.08203125" style="33" customWidth="1"/>
    <col min="15" max="15" width="6" style="33" customWidth="1"/>
    <col min="16" max="16384" width="9" style="33"/>
  </cols>
  <sheetData>
    <row r="1" spans="1:14" s="205" customFormat="1" ht="13.5" customHeight="1">
      <c r="A1" s="207" t="s">
        <v>209</v>
      </c>
    </row>
    <row r="2" spans="1:14" s="205" customFormat="1" ht="13.5" customHeight="1">
      <c r="A2" s="207" t="s">
        <v>208</v>
      </c>
    </row>
    <row r="3" spans="1:14" s="205" customFormat="1" ht="13.5" customHeight="1">
      <c r="A3" s="206"/>
    </row>
    <row r="4" spans="1:14" s="202" customFormat="1" ht="15.75" customHeight="1">
      <c r="A4" s="204" t="s">
        <v>207</v>
      </c>
      <c r="B4" s="203"/>
    </row>
    <row r="5" spans="1:14" s="118" customFormat="1" ht="12" customHeight="1" thickBot="1">
      <c r="B5" s="172"/>
      <c r="L5" s="145" t="s">
        <v>206</v>
      </c>
      <c r="N5" s="117" t="s">
        <v>155</v>
      </c>
    </row>
    <row r="6" spans="1:14" ht="12" customHeight="1">
      <c r="A6" s="539" t="s">
        <v>81</v>
      </c>
      <c r="B6" s="545"/>
      <c r="C6" s="112" t="s">
        <v>80</v>
      </c>
      <c r="D6" s="114"/>
      <c r="E6" s="159"/>
      <c r="F6" s="113" t="s">
        <v>79</v>
      </c>
      <c r="G6" s="114"/>
      <c r="H6" s="114"/>
      <c r="I6" s="112" t="s">
        <v>78</v>
      </c>
      <c r="J6" s="113"/>
      <c r="K6" s="158"/>
      <c r="L6" s="113" t="s">
        <v>77</v>
      </c>
      <c r="M6" s="157"/>
      <c r="N6" s="157"/>
    </row>
    <row r="7" spans="1:14" ht="12" customHeight="1">
      <c r="A7" s="540" t="s">
        <v>55</v>
      </c>
      <c r="B7" s="544"/>
      <c r="C7" s="110"/>
      <c r="D7" s="108" t="s">
        <v>153</v>
      </c>
      <c r="E7" s="108" t="s">
        <v>75</v>
      </c>
      <c r="F7" s="109"/>
      <c r="G7" s="108" t="s">
        <v>153</v>
      </c>
      <c r="H7" s="108" t="s">
        <v>75</v>
      </c>
      <c r="I7" s="110"/>
      <c r="J7" s="108" t="s">
        <v>153</v>
      </c>
      <c r="K7" s="108" t="s">
        <v>75</v>
      </c>
      <c r="L7" s="109"/>
      <c r="M7" s="108" t="s">
        <v>153</v>
      </c>
      <c r="N7" s="107" t="s">
        <v>75</v>
      </c>
    </row>
    <row r="8" spans="1:14" ht="5.15" customHeight="1">
      <c r="A8" s="171"/>
      <c r="B8" s="171"/>
      <c r="C8" s="60"/>
      <c r="D8" s="170"/>
      <c r="E8" s="170"/>
      <c r="G8" s="170"/>
      <c r="H8" s="170"/>
      <c r="I8" s="60"/>
      <c r="J8" s="170"/>
      <c r="K8" s="170"/>
      <c r="M8" s="170"/>
      <c r="N8" s="60"/>
    </row>
    <row r="9" spans="1:14" s="118" customFormat="1" ht="11.15" customHeight="1">
      <c r="A9" s="41" t="s">
        <v>152</v>
      </c>
      <c r="B9" s="41" t="s">
        <v>194</v>
      </c>
      <c r="C9" s="106">
        <v>7474</v>
      </c>
      <c r="D9" s="103">
        <v>-125</v>
      </c>
      <c r="E9" s="105">
        <v>-1.6449532833267535</v>
      </c>
      <c r="F9" s="92">
        <v>18850</v>
      </c>
      <c r="G9" s="103">
        <v>-218</v>
      </c>
      <c r="H9" s="105">
        <v>-1.1432766939374868</v>
      </c>
      <c r="I9" s="106">
        <v>9782</v>
      </c>
      <c r="J9" s="103">
        <v>-190</v>
      </c>
      <c r="K9" s="105">
        <v>-1.9053349378259126</v>
      </c>
      <c r="L9" s="92">
        <v>9068</v>
      </c>
      <c r="M9" s="103">
        <v>-28</v>
      </c>
      <c r="N9" s="102">
        <v>-0.30782761653474056</v>
      </c>
    </row>
    <row r="10" spans="1:14" s="118" customFormat="1" ht="11.15" customHeight="1">
      <c r="A10" s="33"/>
      <c r="B10" s="41" t="s">
        <v>193</v>
      </c>
      <c r="C10" s="106">
        <v>7405</v>
      </c>
      <c r="D10" s="103">
        <v>-69</v>
      </c>
      <c r="E10" s="105">
        <v>-0.92320042815092329</v>
      </c>
      <c r="F10" s="92">
        <v>18736</v>
      </c>
      <c r="G10" s="103">
        <v>-114</v>
      </c>
      <c r="H10" s="105">
        <v>-0.60477453580901852</v>
      </c>
      <c r="I10" s="106">
        <v>9679</v>
      </c>
      <c r="J10" s="103">
        <v>-103</v>
      </c>
      <c r="K10" s="105">
        <v>-1.052954406051932</v>
      </c>
      <c r="L10" s="92">
        <v>9057</v>
      </c>
      <c r="M10" s="103">
        <v>-11</v>
      </c>
      <c r="N10" s="102">
        <v>-0.12130569033965592</v>
      </c>
    </row>
    <row r="11" spans="1:14" s="118" customFormat="1" ht="11.15" customHeight="1">
      <c r="A11" s="33"/>
      <c r="B11" s="41" t="s">
        <v>192</v>
      </c>
      <c r="C11" s="106">
        <v>7267</v>
      </c>
      <c r="D11" s="103">
        <v>-138</v>
      </c>
      <c r="E11" s="105">
        <v>-1.8636056718433491</v>
      </c>
      <c r="F11" s="92">
        <v>18173</v>
      </c>
      <c r="G11" s="103">
        <v>-563</v>
      </c>
      <c r="H11" s="105">
        <v>-3.0049103330486764</v>
      </c>
      <c r="I11" s="106">
        <v>9317</v>
      </c>
      <c r="J11" s="103">
        <v>-362</v>
      </c>
      <c r="K11" s="105">
        <v>-3.7400557908874887</v>
      </c>
      <c r="L11" s="92">
        <v>8856</v>
      </c>
      <c r="M11" s="103">
        <v>-201</v>
      </c>
      <c r="N11" s="102">
        <v>-2.2192779065915866</v>
      </c>
    </row>
    <row r="12" spans="1:14" s="118" customFormat="1" ht="11.15" customHeight="1">
      <c r="A12" s="33"/>
      <c r="B12" s="41" t="s">
        <v>191</v>
      </c>
      <c r="C12" s="106">
        <v>6983</v>
      </c>
      <c r="D12" s="103">
        <v>-284</v>
      </c>
      <c r="E12" s="105">
        <v>-3.9080776111187556</v>
      </c>
      <c r="F12" s="92">
        <v>17730</v>
      </c>
      <c r="G12" s="103">
        <v>-443</v>
      </c>
      <c r="H12" s="105">
        <v>-2.4376822759038133</v>
      </c>
      <c r="I12" s="106">
        <v>9077</v>
      </c>
      <c r="J12" s="103">
        <v>-240</v>
      </c>
      <c r="K12" s="105">
        <v>-2.5759364602339812</v>
      </c>
      <c r="L12" s="92">
        <v>8653</v>
      </c>
      <c r="M12" s="103">
        <v>-203</v>
      </c>
      <c r="N12" s="102">
        <v>-2.2922312556458895</v>
      </c>
    </row>
    <row r="13" spans="1:14" s="118" customFormat="1" ht="11.15" customHeight="1">
      <c r="A13" s="33"/>
      <c r="B13" s="41" t="s">
        <v>190</v>
      </c>
      <c r="C13" s="106">
        <v>6860</v>
      </c>
      <c r="D13" s="103">
        <v>-123</v>
      </c>
      <c r="E13" s="105">
        <v>-1.7614205928683946</v>
      </c>
      <c r="F13" s="92">
        <v>17479</v>
      </c>
      <c r="G13" s="103">
        <v>-251</v>
      </c>
      <c r="H13" s="105">
        <v>-1.4156796390298927</v>
      </c>
      <c r="I13" s="106">
        <v>8968</v>
      </c>
      <c r="J13" s="103">
        <v>-109</v>
      </c>
      <c r="K13" s="105">
        <v>-1.2008372810399912</v>
      </c>
      <c r="L13" s="92">
        <v>8511</v>
      </c>
      <c r="M13" s="103">
        <v>-142</v>
      </c>
      <c r="N13" s="102">
        <v>-1.6410493470472669</v>
      </c>
    </row>
    <row r="14" spans="1:14" s="118" customFormat="1" ht="11.15" customHeight="1">
      <c r="A14" s="33"/>
      <c r="B14" s="41" t="s">
        <v>189</v>
      </c>
      <c r="C14" s="106">
        <v>6544</v>
      </c>
      <c r="D14" s="103">
        <v>-316</v>
      </c>
      <c r="E14" s="105">
        <v>-4.6064139941690962</v>
      </c>
      <c r="F14" s="92">
        <v>16564</v>
      </c>
      <c r="G14" s="103">
        <v>-915</v>
      </c>
      <c r="H14" s="105">
        <v>-5.234853252474398</v>
      </c>
      <c r="I14" s="106">
        <v>8483</v>
      </c>
      <c r="J14" s="103">
        <v>-485</v>
      </c>
      <c r="K14" s="105">
        <v>-5.4081177520071364</v>
      </c>
      <c r="L14" s="92">
        <v>8081</v>
      </c>
      <c r="M14" s="103">
        <v>-430</v>
      </c>
      <c r="N14" s="102">
        <v>-5.0522852778756908</v>
      </c>
    </row>
    <row r="15" spans="1:14" s="118" customFormat="1" ht="11.15" customHeight="1">
      <c r="A15" s="33"/>
      <c r="B15" s="41" t="s">
        <v>188</v>
      </c>
      <c r="C15" s="106">
        <v>6505</v>
      </c>
      <c r="D15" s="103">
        <v>-39</v>
      </c>
      <c r="E15" s="105">
        <v>-0.59596577017114916</v>
      </c>
      <c r="F15" s="92">
        <v>16451</v>
      </c>
      <c r="G15" s="103">
        <v>-113</v>
      </c>
      <c r="H15" s="105">
        <v>-0.68220236657812128</v>
      </c>
      <c r="I15" s="106">
        <v>8265</v>
      </c>
      <c r="J15" s="103">
        <v>-218</v>
      </c>
      <c r="K15" s="105">
        <v>-2.5698455734999412</v>
      </c>
      <c r="L15" s="92">
        <v>8186</v>
      </c>
      <c r="M15" s="103">
        <v>105</v>
      </c>
      <c r="N15" s="102">
        <v>1.2993441405766613</v>
      </c>
    </row>
    <row r="16" spans="1:14" s="118" customFormat="1" ht="11.15" customHeight="1">
      <c r="A16" s="33"/>
      <c r="B16" s="41" t="s">
        <v>187</v>
      </c>
      <c r="C16" s="106">
        <v>6514</v>
      </c>
      <c r="D16" s="103">
        <v>9</v>
      </c>
      <c r="E16" s="105">
        <v>0.13835511145272866</v>
      </c>
      <c r="F16" s="92">
        <v>16150</v>
      </c>
      <c r="G16" s="103">
        <v>-301</v>
      </c>
      <c r="H16" s="105">
        <v>-1.8296760075375358</v>
      </c>
      <c r="I16" s="106">
        <v>8073</v>
      </c>
      <c r="J16" s="103">
        <v>-192</v>
      </c>
      <c r="K16" s="105">
        <v>-2.3230490018148817</v>
      </c>
      <c r="L16" s="92">
        <v>8077</v>
      </c>
      <c r="M16" s="103">
        <v>-109</v>
      </c>
      <c r="N16" s="102">
        <v>-1.3315416564866847</v>
      </c>
    </row>
    <row r="17" spans="1:14" s="118" customFormat="1" ht="11.15" customHeight="1">
      <c r="A17" s="33"/>
      <c r="B17" s="41" t="s">
        <v>186</v>
      </c>
      <c r="C17" s="106">
        <v>6675</v>
      </c>
      <c r="D17" s="103">
        <v>161</v>
      </c>
      <c r="E17" s="105">
        <v>2.4715996315627877</v>
      </c>
      <c r="F17" s="92">
        <v>16367</v>
      </c>
      <c r="G17" s="103">
        <v>217</v>
      </c>
      <c r="H17" s="105">
        <v>1.3436532507739938</v>
      </c>
      <c r="I17" s="106">
        <v>8152</v>
      </c>
      <c r="J17" s="103">
        <v>79</v>
      </c>
      <c r="K17" s="105">
        <v>0.97857054378793518</v>
      </c>
      <c r="L17" s="92">
        <v>8215</v>
      </c>
      <c r="M17" s="103">
        <v>138</v>
      </c>
      <c r="N17" s="102">
        <v>1.7085551566175559</v>
      </c>
    </row>
    <row r="18" spans="1:14" s="118" customFormat="1" ht="11.15" customHeight="1">
      <c r="A18" s="33"/>
      <c r="B18" s="41" t="s">
        <v>185</v>
      </c>
      <c r="C18" s="106">
        <v>6781</v>
      </c>
      <c r="D18" s="103">
        <v>106</v>
      </c>
      <c r="E18" s="105">
        <v>1.5880149812734081</v>
      </c>
      <c r="F18" s="92">
        <v>16355</v>
      </c>
      <c r="G18" s="103">
        <v>-12</v>
      </c>
      <c r="H18" s="105">
        <v>-7.3318262357182126E-2</v>
      </c>
      <c r="I18" s="106">
        <v>8148</v>
      </c>
      <c r="J18" s="103">
        <v>-4</v>
      </c>
      <c r="K18" s="105">
        <v>-4.9067713444553483E-2</v>
      </c>
      <c r="L18" s="92">
        <v>8207</v>
      </c>
      <c r="M18" s="103">
        <v>-8</v>
      </c>
      <c r="N18" s="102">
        <v>-9.7382836275106507E-2</v>
      </c>
    </row>
    <row r="19" spans="1:14" s="118" customFormat="1" ht="11.15" customHeight="1">
      <c r="A19" s="33"/>
      <c r="B19" s="41" t="s">
        <v>184</v>
      </c>
      <c r="C19" s="106">
        <v>6818</v>
      </c>
      <c r="D19" s="103">
        <v>37</v>
      </c>
      <c r="E19" s="105">
        <v>0.54564223565845738</v>
      </c>
      <c r="F19" s="92">
        <v>16289</v>
      </c>
      <c r="G19" s="103">
        <v>-66</v>
      </c>
      <c r="H19" s="105">
        <v>-0.40354631611128094</v>
      </c>
      <c r="I19" s="106">
        <v>8049</v>
      </c>
      <c r="J19" s="103">
        <v>-99</v>
      </c>
      <c r="K19" s="105">
        <v>-1.2150220913107512</v>
      </c>
      <c r="L19" s="92">
        <v>8240</v>
      </c>
      <c r="M19" s="103">
        <v>33</v>
      </c>
      <c r="N19" s="102">
        <v>0.40209577190203488</v>
      </c>
    </row>
    <row r="20" spans="1:14" s="118" customFormat="1" ht="11.15" customHeight="1">
      <c r="A20" s="33"/>
      <c r="B20" s="41" t="s">
        <v>183</v>
      </c>
      <c r="C20" s="106">
        <v>7092</v>
      </c>
      <c r="D20" s="103">
        <v>274</v>
      </c>
      <c r="E20" s="105">
        <v>4.0187738339689059</v>
      </c>
      <c r="F20" s="92">
        <v>16510</v>
      </c>
      <c r="G20" s="103">
        <v>221</v>
      </c>
      <c r="H20" s="105">
        <v>1.3567438148443736</v>
      </c>
      <c r="I20" s="106">
        <v>8109</v>
      </c>
      <c r="J20" s="103">
        <v>60</v>
      </c>
      <c r="K20" s="105">
        <v>0.74543421543048827</v>
      </c>
      <c r="L20" s="92">
        <v>8401</v>
      </c>
      <c r="M20" s="103">
        <v>161</v>
      </c>
      <c r="N20" s="102">
        <v>1.9538834951456312</v>
      </c>
    </row>
    <row r="21" spans="1:14" s="118" customFormat="1" ht="11.15" customHeight="1">
      <c r="A21" s="33"/>
      <c r="B21" s="41" t="s">
        <v>182</v>
      </c>
      <c r="C21" s="106">
        <v>6943</v>
      </c>
      <c r="D21" s="103">
        <v>-149</v>
      </c>
      <c r="E21" s="105">
        <v>-2.100958826847152</v>
      </c>
      <c r="F21" s="92">
        <v>16486</v>
      </c>
      <c r="G21" s="103">
        <v>-24</v>
      </c>
      <c r="H21" s="105">
        <v>-0.14536644457904302</v>
      </c>
      <c r="I21" s="106">
        <v>8114</v>
      </c>
      <c r="J21" s="103">
        <v>5</v>
      </c>
      <c r="K21" s="105">
        <v>6.1659884079417929E-2</v>
      </c>
      <c r="L21" s="92">
        <v>8372</v>
      </c>
      <c r="M21" s="103">
        <v>-29</v>
      </c>
      <c r="N21" s="102">
        <v>-0.34519700035710033</v>
      </c>
    </row>
    <row r="22" spans="1:14" s="118" customFormat="1" ht="11.15" customHeight="1">
      <c r="A22" s="33"/>
      <c r="B22" s="41" t="s">
        <v>181</v>
      </c>
      <c r="C22" s="106">
        <v>7253</v>
      </c>
      <c r="D22" s="103">
        <v>310</v>
      </c>
      <c r="E22" s="105">
        <v>4.4649287051706752</v>
      </c>
      <c r="F22" s="92">
        <v>16742</v>
      </c>
      <c r="G22" s="103">
        <v>256</v>
      </c>
      <c r="H22" s="105">
        <v>1.5528327065388814</v>
      </c>
      <c r="I22" s="106">
        <v>8238</v>
      </c>
      <c r="J22" s="103">
        <v>124</v>
      </c>
      <c r="K22" s="169">
        <v>1.5282228247473502</v>
      </c>
      <c r="L22" s="92">
        <v>8504</v>
      </c>
      <c r="M22" s="103">
        <v>132</v>
      </c>
      <c r="N22" s="102">
        <v>1.5766841853798377</v>
      </c>
    </row>
    <row r="23" spans="1:14" s="118" customFormat="1" ht="11.15" customHeight="1">
      <c r="A23" s="33"/>
      <c r="B23" s="41" t="s">
        <v>180</v>
      </c>
      <c r="C23" s="106">
        <v>7209</v>
      </c>
      <c r="D23" s="103">
        <v>-44</v>
      </c>
      <c r="E23" s="105">
        <v>-0.60664552598924582</v>
      </c>
      <c r="F23" s="92">
        <v>16572</v>
      </c>
      <c r="G23" s="103">
        <v>-170</v>
      </c>
      <c r="H23" s="105">
        <v>-1.0154103452395176</v>
      </c>
      <c r="I23" s="106">
        <v>8185</v>
      </c>
      <c r="J23" s="103">
        <v>-53</v>
      </c>
      <c r="K23" s="105">
        <v>-0.64336003884437976</v>
      </c>
      <c r="L23" s="92">
        <v>8387</v>
      </c>
      <c r="M23" s="103">
        <v>-117</v>
      </c>
      <c r="N23" s="102">
        <v>-1.3758231420507996</v>
      </c>
    </row>
    <row r="24" spans="1:14" s="118" customFormat="1" ht="11.15" customHeight="1">
      <c r="A24" s="33"/>
      <c r="B24" s="41" t="s">
        <v>179</v>
      </c>
      <c r="C24" s="106">
        <v>7012</v>
      </c>
      <c r="D24" s="103">
        <v>-197</v>
      </c>
      <c r="E24" s="105">
        <v>-2.7326952420585382</v>
      </c>
      <c r="F24" s="92">
        <v>16158</v>
      </c>
      <c r="G24" s="103">
        <v>-414</v>
      </c>
      <c r="H24" s="105">
        <v>-2.4981897175959453</v>
      </c>
      <c r="I24" s="106">
        <v>7915</v>
      </c>
      <c r="J24" s="103">
        <v>-270</v>
      </c>
      <c r="K24" s="105">
        <v>-3.2987171655467313</v>
      </c>
      <c r="L24" s="92">
        <v>8243</v>
      </c>
      <c r="M24" s="103">
        <v>-144</v>
      </c>
      <c r="N24" s="102">
        <v>-1.7169428878025517</v>
      </c>
    </row>
    <row r="25" spans="1:14" s="118" customFormat="1" ht="11.15" customHeight="1">
      <c r="A25" s="33"/>
      <c r="B25" s="41" t="s">
        <v>178</v>
      </c>
      <c r="C25" s="106">
        <v>6814</v>
      </c>
      <c r="D25" s="103">
        <v>-198</v>
      </c>
      <c r="E25" s="105">
        <v>-2.8237307472903597</v>
      </c>
      <c r="F25" s="92">
        <v>15606</v>
      </c>
      <c r="G25" s="103">
        <v>-552</v>
      </c>
      <c r="H25" s="105">
        <v>-3.4162643891570741</v>
      </c>
      <c r="I25" s="106">
        <v>7618</v>
      </c>
      <c r="J25" s="103">
        <v>-297</v>
      </c>
      <c r="K25" s="105">
        <v>-3.7523689197725836</v>
      </c>
      <c r="L25" s="92">
        <v>7988</v>
      </c>
      <c r="M25" s="103">
        <v>-255</v>
      </c>
      <c r="N25" s="102">
        <v>-3.0935339075579278</v>
      </c>
    </row>
    <row r="26" spans="1:14" s="118" customFormat="1" ht="11.15" customHeight="1">
      <c r="A26" s="33"/>
      <c r="B26" s="41" t="s">
        <v>177</v>
      </c>
      <c r="C26" s="106">
        <v>6630</v>
      </c>
      <c r="D26" s="103">
        <v>-184</v>
      </c>
      <c r="E26" s="105">
        <v>-2.7003228646903432</v>
      </c>
      <c r="F26" s="92">
        <v>15159</v>
      </c>
      <c r="G26" s="103">
        <v>-447</v>
      </c>
      <c r="H26" s="105">
        <v>-2.8642829680891966</v>
      </c>
      <c r="I26" s="106">
        <v>7432</v>
      </c>
      <c r="J26" s="103">
        <v>-186</v>
      </c>
      <c r="K26" s="105">
        <v>-2.4415857180362299</v>
      </c>
      <c r="L26" s="92">
        <v>7727</v>
      </c>
      <c r="M26" s="103">
        <v>-261</v>
      </c>
      <c r="N26" s="102">
        <v>-3.2674011016524784</v>
      </c>
    </row>
    <row r="27" spans="1:14" s="118" customFormat="1" ht="11.15" customHeight="1">
      <c r="A27" s="33" t="s">
        <v>201</v>
      </c>
      <c r="B27" s="41" t="s">
        <v>175</v>
      </c>
      <c r="C27" s="106">
        <v>6442</v>
      </c>
      <c r="D27" s="103">
        <v>-188</v>
      </c>
      <c r="E27" s="105">
        <v>-2.8355957767722475</v>
      </c>
      <c r="F27" s="92">
        <v>14766</v>
      </c>
      <c r="G27" s="103">
        <v>-393</v>
      </c>
      <c r="H27" s="105">
        <v>-2.5925192954680387</v>
      </c>
      <c r="I27" s="106">
        <v>7204</v>
      </c>
      <c r="J27" s="103">
        <v>-228</v>
      </c>
      <c r="K27" s="105">
        <v>-3.0678148546824544</v>
      </c>
      <c r="L27" s="92">
        <v>7562</v>
      </c>
      <c r="M27" s="103">
        <v>-165</v>
      </c>
      <c r="N27" s="102">
        <v>-2.1353694836288342</v>
      </c>
    </row>
    <row r="28" spans="1:14" s="118" customFormat="1" ht="11.15" customHeight="1">
      <c r="A28" s="33"/>
      <c r="B28" s="41" t="s">
        <v>174</v>
      </c>
      <c r="C28" s="106">
        <v>6363</v>
      </c>
      <c r="D28" s="103">
        <v>-79</v>
      </c>
      <c r="E28" s="105">
        <v>-1.226327227569078</v>
      </c>
      <c r="F28" s="92">
        <v>14513</v>
      </c>
      <c r="G28" s="103">
        <v>-253</v>
      </c>
      <c r="H28" s="105">
        <v>-1.7133956386292832</v>
      </c>
      <c r="I28" s="106">
        <v>7046</v>
      </c>
      <c r="J28" s="103">
        <v>-158</v>
      </c>
      <c r="K28" s="105">
        <v>-2.1932259855635761</v>
      </c>
      <c r="L28" s="92">
        <v>7467</v>
      </c>
      <c r="M28" s="103">
        <v>-95</v>
      </c>
      <c r="N28" s="102">
        <v>-1.256281407035176</v>
      </c>
    </row>
    <row r="29" spans="1:14" s="118" customFormat="1" ht="11.15" customHeight="1">
      <c r="A29" s="33"/>
      <c r="B29" s="41" t="s">
        <v>173</v>
      </c>
      <c r="C29" s="106">
        <v>6232</v>
      </c>
      <c r="D29" s="103">
        <v>-131</v>
      </c>
      <c r="E29" s="105">
        <v>-2.0587773063020589</v>
      </c>
      <c r="F29" s="92">
        <v>14187</v>
      </c>
      <c r="G29" s="103">
        <v>-326</v>
      </c>
      <c r="H29" s="105">
        <v>-2.2462619720250809</v>
      </c>
      <c r="I29" s="106">
        <v>6918</v>
      </c>
      <c r="J29" s="103">
        <v>-128</v>
      </c>
      <c r="K29" s="105">
        <v>-1.8166335509508942</v>
      </c>
      <c r="L29" s="92">
        <v>7269</v>
      </c>
      <c r="M29" s="103">
        <v>-198</v>
      </c>
      <c r="N29" s="102">
        <v>-2.6516673362796306</v>
      </c>
    </row>
    <row r="30" spans="1:14" s="118" customFormat="1" ht="11.15" customHeight="1">
      <c r="A30" s="33"/>
      <c r="B30" s="41" t="s">
        <v>172</v>
      </c>
      <c r="C30" s="106">
        <v>6029</v>
      </c>
      <c r="D30" s="103">
        <v>-203</v>
      </c>
      <c r="E30" s="105">
        <v>-3.2573812580231065</v>
      </c>
      <c r="F30" s="92">
        <v>13676</v>
      </c>
      <c r="G30" s="103">
        <v>-511</v>
      </c>
      <c r="H30" s="105">
        <v>-3.6018890533587089</v>
      </c>
      <c r="I30" s="106">
        <v>6606</v>
      </c>
      <c r="J30" s="103">
        <v>-312</v>
      </c>
      <c r="K30" s="105">
        <v>-4.5099739809193409</v>
      </c>
      <c r="L30" s="92">
        <v>7070</v>
      </c>
      <c r="M30" s="103">
        <v>-199</v>
      </c>
      <c r="N30" s="102">
        <v>-2.7376530471866833</v>
      </c>
    </row>
    <row r="31" spans="1:14" s="118" customFormat="1" ht="11.15" customHeight="1">
      <c r="A31" s="41"/>
      <c r="B31" s="41" t="s">
        <v>113</v>
      </c>
      <c r="C31" s="106">
        <v>5808</v>
      </c>
      <c r="D31" s="103">
        <v>-221</v>
      </c>
      <c r="E31" s="105">
        <v>-3.6656161884226242</v>
      </c>
      <c r="F31" s="92">
        <v>13078</v>
      </c>
      <c r="G31" s="103">
        <v>-598</v>
      </c>
      <c r="H31" s="105">
        <v>-4.3726235741444865</v>
      </c>
      <c r="I31" s="106">
        <v>6305</v>
      </c>
      <c r="J31" s="103">
        <v>-301</v>
      </c>
      <c r="K31" s="105">
        <v>-4.5564638207689985</v>
      </c>
      <c r="L31" s="92">
        <v>6773</v>
      </c>
      <c r="M31" s="103">
        <v>-297</v>
      </c>
      <c r="N31" s="102">
        <v>-4.2008486562942009</v>
      </c>
    </row>
    <row r="32" spans="1:14" s="118" customFormat="1" ht="11.15" customHeight="1">
      <c r="A32" s="33"/>
      <c r="B32" s="41" t="s">
        <v>112</v>
      </c>
      <c r="C32" s="106">
        <v>5690</v>
      </c>
      <c r="D32" s="103">
        <v>-118</v>
      </c>
      <c r="E32" s="105">
        <v>-2.0316804407713498</v>
      </c>
      <c r="F32" s="92">
        <v>12894</v>
      </c>
      <c r="G32" s="103">
        <v>-184</v>
      </c>
      <c r="H32" s="105">
        <v>-1.4069429576387829</v>
      </c>
      <c r="I32" s="106">
        <v>6175</v>
      </c>
      <c r="J32" s="103">
        <v>-130</v>
      </c>
      <c r="K32" s="105">
        <v>-2.0618556701030926</v>
      </c>
      <c r="L32" s="92">
        <v>6719</v>
      </c>
      <c r="M32" s="103">
        <v>-54</v>
      </c>
      <c r="N32" s="102">
        <v>-0.7972833308725823</v>
      </c>
    </row>
    <row r="33" spans="1:14" s="118" customFormat="1" ht="11.15" customHeight="1">
      <c r="A33" s="33"/>
      <c r="B33" s="41" t="s">
        <v>111</v>
      </c>
      <c r="C33" s="106">
        <v>5767</v>
      </c>
      <c r="D33" s="103">
        <v>77</v>
      </c>
      <c r="E33" s="105">
        <v>1.3532513181019332</v>
      </c>
      <c r="F33" s="92">
        <v>13043</v>
      </c>
      <c r="G33" s="103">
        <v>149</v>
      </c>
      <c r="H33" s="105">
        <v>1.1555762370094618</v>
      </c>
      <c r="I33" s="106">
        <v>6183</v>
      </c>
      <c r="J33" s="103">
        <v>8</v>
      </c>
      <c r="K33" s="105">
        <v>0.12955465587044535</v>
      </c>
      <c r="L33" s="92">
        <v>6860</v>
      </c>
      <c r="M33" s="103">
        <v>141</v>
      </c>
      <c r="N33" s="102">
        <v>2.0985265664533412</v>
      </c>
    </row>
    <row r="34" spans="1:14" s="118" customFormat="1" ht="11.15" customHeight="1">
      <c r="A34" s="41"/>
      <c r="B34" s="41" t="s">
        <v>110</v>
      </c>
      <c r="C34" s="106">
        <v>5896</v>
      </c>
      <c r="D34" s="103">
        <v>129</v>
      </c>
      <c r="E34" s="105">
        <v>2.2368649211028266</v>
      </c>
      <c r="F34" s="92">
        <v>13165</v>
      </c>
      <c r="G34" s="103">
        <v>122</v>
      </c>
      <c r="H34" s="105">
        <v>0.93536763014643864</v>
      </c>
      <c r="I34" s="106">
        <v>6232</v>
      </c>
      <c r="J34" s="103">
        <v>49</v>
      </c>
      <c r="K34" s="105">
        <v>0.79249555232087987</v>
      </c>
      <c r="L34" s="92">
        <v>6933</v>
      </c>
      <c r="M34" s="103">
        <v>73</v>
      </c>
      <c r="N34" s="102">
        <v>1.064139941690962</v>
      </c>
    </row>
    <row r="35" spans="1:14" s="118" customFormat="1" ht="11.15" customHeight="1">
      <c r="A35" s="33"/>
      <c r="B35" s="41" t="s">
        <v>171</v>
      </c>
      <c r="C35" s="106">
        <v>5846</v>
      </c>
      <c r="D35" s="103">
        <v>-50</v>
      </c>
      <c r="E35" s="105">
        <v>-0.84803256445047481</v>
      </c>
      <c r="F35" s="92">
        <v>12851</v>
      </c>
      <c r="G35" s="103">
        <v>-314</v>
      </c>
      <c r="H35" s="105">
        <v>-2.3851120394986705</v>
      </c>
      <c r="I35" s="106">
        <v>6072</v>
      </c>
      <c r="J35" s="103">
        <v>-160</v>
      </c>
      <c r="K35" s="105">
        <v>-2.5673940949935816</v>
      </c>
      <c r="L35" s="92">
        <v>6779</v>
      </c>
      <c r="M35" s="103">
        <v>-154</v>
      </c>
      <c r="N35" s="102">
        <v>-2.2212606375306505</v>
      </c>
    </row>
    <row r="36" spans="1:14" s="118" customFormat="1" ht="11.15" customHeight="1">
      <c r="A36" s="33"/>
      <c r="B36" s="41" t="s">
        <v>170</v>
      </c>
      <c r="C36" s="106">
        <v>5928</v>
      </c>
      <c r="D36" s="103">
        <v>82</v>
      </c>
      <c r="E36" s="105">
        <v>1.4026684912760863</v>
      </c>
      <c r="F36" s="92">
        <v>12830</v>
      </c>
      <c r="G36" s="103">
        <v>-21</v>
      </c>
      <c r="H36" s="105">
        <v>-0.16341140767255466</v>
      </c>
      <c r="I36" s="106">
        <v>6020</v>
      </c>
      <c r="J36" s="103">
        <v>-52</v>
      </c>
      <c r="K36" s="105">
        <v>-0.85638998682476941</v>
      </c>
      <c r="L36" s="92">
        <v>6810</v>
      </c>
      <c r="M36" s="103">
        <v>31</v>
      </c>
      <c r="N36" s="102">
        <v>0.45729458622215668</v>
      </c>
    </row>
    <row r="37" spans="1:14" s="118" customFormat="1" ht="11.15" customHeight="1">
      <c r="A37" s="33"/>
      <c r="B37" s="41" t="s">
        <v>169</v>
      </c>
      <c r="C37" s="106">
        <v>6060</v>
      </c>
      <c r="D37" s="103">
        <v>132</v>
      </c>
      <c r="E37" s="105">
        <v>2.2267206477732793</v>
      </c>
      <c r="F37" s="92">
        <v>12920</v>
      </c>
      <c r="G37" s="103">
        <v>90</v>
      </c>
      <c r="H37" s="105">
        <v>0.70148090413094311</v>
      </c>
      <c r="I37" s="106">
        <v>6068</v>
      </c>
      <c r="J37" s="103">
        <v>48</v>
      </c>
      <c r="K37" s="105">
        <v>0.79734219269102979</v>
      </c>
      <c r="L37" s="92">
        <v>6852</v>
      </c>
      <c r="M37" s="103">
        <v>42</v>
      </c>
      <c r="N37" s="102">
        <v>0.61674008810572689</v>
      </c>
    </row>
    <row r="38" spans="1:14" s="118" customFormat="1" ht="11.15" customHeight="1">
      <c r="A38" s="33"/>
      <c r="B38" s="41" t="s">
        <v>168</v>
      </c>
      <c r="C38" s="106">
        <v>6252</v>
      </c>
      <c r="D38" s="103">
        <v>192</v>
      </c>
      <c r="E38" s="105">
        <v>3.1683168316831685</v>
      </c>
      <c r="F38" s="92">
        <v>13245</v>
      </c>
      <c r="G38" s="103">
        <v>325</v>
      </c>
      <c r="H38" s="105">
        <v>2.5154798761609904</v>
      </c>
      <c r="I38" s="106">
        <v>6207</v>
      </c>
      <c r="J38" s="103">
        <v>139</v>
      </c>
      <c r="K38" s="105">
        <v>2.290705339485827</v>
      </c>
      <c r="L38" s="92">
        <v>7038</v>
      </c>
      <c r="M38" s="103">
        <v>186</v>
      </c>
      <c r="N38" s="102">
        <v>2.7145359019264448</v>
      </c>
    </row>
    <row r="39" spans="1:14" s="118" customFormat="1" ht="11.15" customHeight="1">
      <c r="A39" s="33"/>
      <c r="B39" s="41" t="s">
        <v>105</v>
      </c>
      <c r="C39" s="106">
        <v>6499</v>
      </c>
      <c r="D39" s="103">
        <v>247</v>
      </c>
      <c r="E39" s="105">
        <v>3.9507357645553425</v>
      </c>
      <c r="F39" s="92">
        <v>13631</v>
      </c>
      <c r="G39" s="103">
        <v>386</v>
      </c>
      <c r="H39" s="105">
        <v>2.9143072857682144</v>
      </c>
      <c r="I39" s="106">
        <v>6398</v>
      </c>
      <c r="J39" s="103">
        <v>191</v>
      </c>
      <c r="K39" s="105">
        <v>3.0771709360399546</v>
      </c>
      <c r="L39" s="92">
        <v>7233</v>
      </c>
      <c r="M39" s="103">
        <v>195</v>
      </c>
      <c r="N39" s="102">
        <v>2.7706734867860185</v>
      </c>
    </row>
    <row r="40" spans="1:14" s="118" customFormat="1" ht="11.15" customHeight="1">
      <c r="A40" s="33"/>
      <c r="B40" s="41" t="s">
        <v>104</v>
      </c>
      <c r="C40" s="106">
        <v>6645</v>
      </c>
      <c r="D40" s="103">
        <v>146</v>
      </c>
      <c r="E40" s="105">
        <v>2.2464994614556084</v>
      </c>
      <c r="F40" s="92">
        <v>13819</v>
      </c>
      <c r="G40" s="103">
        <v>188</v>
      </c>
      <c r="H40" s="105">
        <v>1.3792091556012032</v>
      </c>
      <c r="I40" s="106">
        <v>6484</v>
      </c>
      <c r="J40" s="103">
        <v>86</v>
      </c>
      <c r="K40" s="105">
        <v>1.3441700531416068</v>
      </c>
      <c r="L40" s="92">
        <v>7335</v>
      </c>
      <c r="M40" s="103">
        <v>102</v>
      </c>
      <c r="N40" s="102">
        <v>1.4102032351721276</v>
      </c>
    </row>
    <row r="41" spans="1:14" s="118" customFormat="1" ht="11.15" customHeight="1">
      <c r="A41" s="33"/>
      <c r="B41" s="41" t="s">
        <v>103</v>
      </c>
      <c r="C41" s="106">
        <v>6941</v>
      </c>
      <c r="D41" s="103">
        <v>296</v>
      </c>
      <c r="E41" s="105">
        <v>4.4544770504138453</v>
      </c>
      <c r="F41" s="92">
        <v>14305</v>
      </c>
      <c r="G41" s="103">
        <v>486</v>
      </c>
      <c r="H41" s="105">
        <v>3.5168970258339969</v>
      </c>
      <c r="I41" s="106">
        <v>6749</v>
      </c>
      <c r="J41" s="103">
        <v>265</v>
      </c>
      <c r="K41" s="105">
        <v>4.0869833436150529</v>
      </c>
      <c r="L41" s="92">
        <v>7556</v>
      </c>
      <c r="M41" s="103">
        <v>221</v>
      </c>
      <c r="N41" s="102">
        <v>3.0129516019086573</v>
      </c>
    </row>
    <row r="42" spans="1:14" s="118" customFormat="1" ht="11.15" customHeight="1">
      <c r="A42" s="33"/>
      <c r="B42" s="41" t="s">
        <v>102</v>
      </c>
      <c r="C42" s="106">
        <v>7066</v>
      </c>
      <c r="D42" s="103">
        <v>125</v>
      </c>
      <c r="E42" s="105">
        <v>1.800893243048552</v>
      </c>
      <c r="F42" s="92">
        <v>14546</v>
      </c>
      <c r="G42" s="103">
        <v>241</v>
      </c>
      <c r="H42" s="105">
        <v>1.684725620412443</v>
      </c>
      <c r="I42" s="106">
        <v>6881</v>
      </c>
      <c r="J42" s="103">
        <v>132</v>
      </c>
      <c r="K42" s="105">
        <v>1.955845310416358</v>
      </c>
      <c r="L42" s="92">
        <v>7665</v>
      </c>
      <c r="M42" s="103">
        <v>109</v>
      </c>
      <c r="N42" s="102">
        <v>1.4425622022233986</v>
      </c>
    </row>
    <row r="43" spans="1:14" s="118" customFormat="1" ht="11.15" customHeight="1">
      <c r="A43" s="33"/>
      <c r="B43" s="41" t="s">
        <v>101</v>
      </c>
      <c r="C43" s="106">
        <v>7224</v>
      </c>
      <c r="D43" s="103">
        <v>158</v>
      </c>
      <c r="E43" s="105">
        <v>2.2360600056609115</v>
      </c>
      <c r="F43" s="92">
        <v>14898</v>
      </c>
      <c r="G43" s="103">
        <v>352</v>
      </c>
      <c r="H43" s="105">
        <v>2.4199092534029973</v>
      </c>
      <c r="I43" s="106">
        <v>6946</v>
      </c>
      <c r="J43" s="103">
        <v>65</v>
      </c>
      <c r="K43" s="105">
        <v>0.94463014096788267</v>
      </c>
      <c r="L43" s="92">
        <v>7952</v>
      </c>
      <c r="M43" s="103">
        <v>287</v>
      </c>
      <c r="N43" s="102">
        <v>3.7442922374429219</v>
      </c>
    </row>
    <row r="44" spans="1:14" s="118" customFormat="1" ht="11.15" customHeight="1">
      <c r="A44" s="33"/>
      <c r="B44" s="41" t="s">
        <v>100</v>
      </c>
      <c r="C44" s="106">
        <v>7398</v>
      </c>
      <c r="D44" s="103">
        <v>174</v>
      </c>
      <c r="E44" s="105">
        <v>2.4086378737541532</v>
      </c>
      <c r="F44" s="92">
        <v>15183</v>
      </c>
      <c r="G44" s="103">
        <v>285</v>
      </c>
      <c r="H44" s="105">
        <v>1.9130084575110753</v>
      </c>
      <c r="I44" s="106">
        <v>7120</v>
      </c>
      <c r="J44" s="103">
        <v>174</v>
      </c>
      <c r="K44" s="105">
        <v>2.5050388712928302</v>
      </c>
      <c r="L44" s="92">
        <v>8063</v>
      </c>
      <c r="M44" s="103">
        <v>111</v>
      </c>
      <c r="N44" s="102">
        <v>1.3958752515090542</v>
      </c>
    </row>
    <row r="45" spans="1:14" s="118" customFormat="1" ht="11.15" customHeight="1">
      <c r="A45" s="33"/>
      <c r="B45" s="41" t="s">
        <v>99</v>
      </c>
      <c r="C45" s="106">
        <v>7494</v>
      </c>
      <c r="D45" s="103">
        <v>96</v>
      </c>
      <c r="E45" s="105">
        <v>1.2976480129764802</v>
      </c>
      <c r="F45" s="92">
        <v>15392</v>
      </c>
      <c r="G45" s="103">
        <v>209</v>
      </c>
      <c r="H45" s="105">
        <v>1.3765395508134097</v>
      </c>
      <c r="I45" s="106">
        <v>7191</v>
      </c>
      <c r="J45" s="103">
        <v>71</v>
      </c>
      <c r="K45" s="105">
        <v>0.9971910112359551</v>
      </c>
      <c r="L45" s="92">
        <v>8201</v>
      </c>
      <c r="M45" s="103">
        <v>138</v>
      </c>
      <c r="N45" s="102">
        <v>1.7115217660920254</v>
      </c>
    </row>
    <row r="46" spans="1:14" s="118" customFormat="1" ht="11.15" customHeight="1">
      <c r="A46" s="33"/>
      <c r="B46" s="41" t="s">
        <v>98</v>
      </c>
      <c r="C46" s="106">
        <v>7641</v>
      </c>
      <c r="D46" s="103">
        <v>147</v>
      </c>
      <c r="E46" s="105">
        <v>1.9615692554043236</v>
      </c>
      <c r="F46" s="92">
        <v>15635</v>
      </c>
      <c r="G46" s="103">
        <v>243</v>
      </c>
      <c r="H46" s="105">
        <v>1.5787422037422036</v>
      </c>
      <c r="I46" s="106">
        <v>7347</v>
      </c>
      <c r="J46" s="103">
        <v>156</v>
      </c>
      <c r="K46" s="105">
        <v>2.1693783896537338</v>
      </c>
      <c r="L46" s="92">
        <v>8288</v>
      </c>
      <c r="M46" s="103">
        <v>87</v>
      </c>
      <c r="N46" s="102">
        <v>1.0608462382636263</v>
      </c>
    </row>
    <row r="47" spans="1:14" s="118" customFormat="1" ht="11.15" customHeight="1">
      <c r="A47" s="33"/>
      <c r="B47" s="41" t="s">
        <v>97</v>
      </c>
      <c r="C47" s="106">
        <v>7603</v>
      </c>
      <c r="D47" s="103">
        <v>73</v>
      </c>
      <c r="E47" s="105">
        <v>-0.49980270945679339</v>
      </c>
      <c r="F47" s="92">
        <v>15588</v>
      </c>
      <c r="G47" s="103">
        <v>-47</v>
      </c>
      <c r="H47" s="105">
        <v>-0.30151398511675648</v>
      </c>
      <c r="I47" s="106">
        <v>7318</v>
      </c>
      <c r="J47" s="103">
        <v>-29</v>
      </c>
      <c r="K47" s="105">
        <v>-0.39628313746925392</v>
      </c>
      <c r="L47" s="92">
        <v>8270</v>
      </c>
      <c r="M47" s="103">
        <v>-18</v>
      </c>
      <c r="N47" s="102">
        <v>-0.21765417170495771</v>
      </c>
    </row>
    <row r="48" spans="1:14" s="118" customFormat="1" ht="11.15" customHeight="1">
      <c r="A48" s="33"/>
      <c r="B48" s="41" t="s">
        <v>96</v>
      </c>
      <c r="C48" s="106">
        <v>7714</v>
      </c>
      <c r="D48" s="103">
        <v>111</v>
      </c>
      <c r="E48" s="105">
        <v>1.4389421830438165</v>
      </c>
      <c r="F48" s="92">
        <v>15817</v>
      </c>
      <c r="G48" s="103">
        <v>229</v>
      </c>
      <c r="H48" s="105">
        <v>1.4478093190870582</v>
      </c>
      <c r="I48" s="106">
        <v>7399</v>
      </c>
      <c r="J48" s="103">
        <v>81</v>
      </c>
      <c r="K48" s="105">
        <v>1.0947425327746994</v>
      </c>
      <c r="L48" s="92">
        <v>8418</v>
      </c>
      <c r="M48" s="103">
        <v>148</v>
      </c>
      <c r="N48" s="102">
        <v>1.7581373247802328</v>
      </c>
    </row>
    <row r="49" spans="1:16" s="118" customFormat="1" ht="11.15" customHeight="1">
      <c r="A49" s="33"/>
      <c r="B49" s="41" t="s">
        <v>95</v>
      </c>
      <c r="C49" s="106">
        <v>7844</v>
      </c>
      <c r="D49" s="103">
        <v>130</v>
      </c>
      <c r="E49" s="105">
        <v>1.6852476017630285</v>
      </c>
      <c r="F49" s="92">
        <v>16041</v>
      </c>
      <c r="G49" s="103">
        <v>224</v>
      </c>
      <c r="H49" s="105">
        <v>1.4161977619017514</v>
      </c>
      <c r="I49" s="106">
        <v>7482</v>
      </c>
      <c r="J49" s="103">
        <v>83</v>
      </c>
      <c r="K49" s="105">
        <v>1.1217732125962969</v>
      </c>
      <c r="L49" s="92">
        <v>8559</v>
      </c>
      <c r="M49" s="103">
        <v>141</v>
      </c>
      <c r="N49" s="102">
        <v>1.6749821810406271</v>
      </c>
    </row>
    <row r="50" spans="1:16" s="118" customFormat="1" ht="11.15" customHeight="1">
      <c r="A50" s="33"/>
      <c r="B50" s="41" t="s">
        <v>94</v>
      </c>
      <c r="C50" s="106">
        <v>8614</v>
      </c>
      <c r="D50" s="103">
        <v>770</v>
      </c>
      <c r="E50" s="105">
        <v>9.8164201937786846</v>
      </c>
      <c r="F50" s="92">
        <v>17463</v>
      </c>
      <c r="G50" s="103">
        <v>1422</v>
      </c>
      <c r="H50" s="105">
        <v>8.8647839910230033</v>
      </c>
      <c r="I50" s="106">
        <v>8267</v>
      </c>
      <c r="J50" s="103">
        <v>785</v>
      </c>
      <c r="K50" s="105">
        <v>10.491847099705961</v>
      </c>
      <c r="L50" s="92">
        <v>9196</v>
      </c>
      <c r="M50" s="103">
        <v>637</v>
      </c>
      <c r="N50" s="102">
        <v>7.4424582311017646</v>
      </c>
    </row>
    <row r="51" spans="1:16" s="118" customFormat="1" ht="11.15" customHeight="1">
      <c r="A51" s="33"/>
      <c r="B51" s="41" t="s">
        <v>93</v>
      </c>
      <c r="C51" s="106">
        <v>8704</v>
      </c>
      <c r="D51" s="103">
        <v>90</v>
      </c>
      <c r="E51" s="105">
        <v>1</v>
      </c>
      <c r="F51" s="92">
        <v>17609</v>
      </c>
      <c r="G51" s="103">
        <v>146</v>
      </c>
      <c r="H51" s="105">
        <v>0.8</v>
      </c>
      <c r="I51" s="106">
        <v>8369</v>
      </c>
      <c r="J51" s="103">
        <v>102</v>
      </c>
      <c r="K51" s="105">
        <v>1.2</v>
      </c>
      <c r="L51" s="92">
        <v>9240</v>
      </c>
      <c r="M51" s="103">
        <v>44</v>
      </c>
      <c r="N51" s="102">
        <v>0.51407874751723326</v>
      </c>
    </row>
    <row r="52" spans="1:16" s="118" customFormat="1" ht="11.15" customHeight="1">
      <c r="A52" s="33"/>
      <c r="B52" s="41" t="s">
        <v>92</v>
      </c>
      <c r="C52" s="106">
        <v>9134</v>
      </c>
      <c r="D52" s="103">
        <v>430</v>
      </c>
      <c r="E52" s="105">
        <v>4.9402573529411766</v>
      </c>
      <c r="F52" s="92">
        <v>18405</v>
      </c>
      <c r="G52" s="103">
        <v>796</v>
      </c>
      <c r="H52" s="105">
        <v>4.5204156965188256</v>
      </c>
      <c r="I52" s="106">
        <v>8787</v>
      </c>
      <c r="J52" s="103">
        <v>418</v>
      </c>
      <c r="K52" s="105">
        <v>4.9946230135022107</v>
      </c>
      <c r="L52" s="92">
        <v>9618</v>
      </c>
      <c r="M52" s="103">
        <v>378</v>
      </c>
      <c r="N52" s="102">
        <v>4.0909090909090908</v>
      </c>
    </row>
    <row r="53" spans="1:16" s="118" customFormat="1" ht="11.15" customHeight="1">
      <c r="A53" s="33"/>
      <c r="B53" s="41" t="s">
        <v>167</v>
      </c>
      <c r="C53" s="106">
        <v>9323</v>
      </c>
      <c r="D53" s="103">
        <v>189</v>
      </c>
      <c r="E53" s="105">
        <v>2.0691920297788484</v>
      </c>
      <c r="F53" s="103">
        <v>18901</v>
      </c>
      <c r="G53" s="103">
        <v>496</v>
      </c>
      <c r="H53" s="105">
        <v>2.6949198587340395</v>
      </c>
      <c r="I53" s="106">
        <v>9010</v>
      </c>
      <c r="J53" s="103">
        <v>223</v>
      </c>
      <c r="K53" s="105">
        <v>2.5378399908956415</v>
      </c>
      <c r="L53" s="92">
        <v>9891</v>
      </c>
      <c r="M53" s="103">
        <v>273</v>
      </c>
      <c r="N53" s="102">
        <v>2.8384279475982535</v>
      </c>
    </row>
    <row r="54" spans="1:16" s="25" customFormat="1" ht="11.15" customHeight="1">
      <c r="A54" s="33"/>
      <c r="B54" s="168" t="s">
        <v>166</v>
      </c>
      <c r="C54" s="166">
        <v>9500</v>
      </c>
      <c r="D54" s="166">
        <v>177</v>
      </c>
      <c r="E54" s="167">
        <v>1.8985305159283494</v>
      </c>
      <c r="F54" s="166">
        <v>19260</v>
      </c>
      <c r="G54" s="166">
        <v>359</v>
      </c>
      <c r="H54" s="167">
        <v>1.8993704036823447</v>
      </c>
      <c r="I54" s="166">
        <v>9212</v>
      </c>
      <c r="J54" s="166">
        <v>202</v>
      </c>
      <c r="K54" s="167">
        <v>2.2419533851276361</v>
      </c>
      <c r="L54" s="166">
        <v>10048</v>
      </c>
      <c r="M54" s="166">
        <v>157</v>
      </c>
      <c r="N54" s="165">
        <v>1.5873015873015872</v>
      </c>
    </row>
    <row r="55" spans="1:16" s="164" customFormat="1" ht="11.15" customHeight="1">
      <c r="A55" s="75"/>
      <c r="B55" s="168" t="s">
        <v>165</v>
      </c>
      <c r="C55" s="166">
        <v>9629</v>
      </c>
      <c r="D55" s="166">
        <v>129</v>
      </c>
      <c r="E55" s="167">
        <v>1.3578947368421053</v>
      </c>
      <c r="F55" s="166">
        <v>19689</v>
      </c>
      <c r="G55" s="166">
        <v>429</v>
      </c>
      <c r="H55" s="167">
        <v>2.2274143302180685</v>
      </c>
      <c r="I55" s="166">
        <v>9396</v>
      </c>
      <c r="J55" s="166">
        <v>184</v>
      </c>
      <c r="K55" s="167">
        <v>1.9973947025618759</v>
      </c>
      <c r="L55" s="166">
        <v>10293</v>
      </c>
      <c r="M55" s="166">
        <v>245</v>
      </c>
      <c r="N55" s="165">
        <v>2.4382961783439492</v>
      </c>
    </row>
    <row r="56" spans="1:16" s="25" customFormat="1" ht="11.15" customHeight="1">
      <c r="A56" s="33"/>
      <c r="B56" s="163" t="s">
        <v>164</v>
      </c>
      <c r="C56" s="161">
        <v>9930</v>
      </c>
      <c r="D56" s="161">
        <v>301</v>
      </c>
      <c r="E56" s="162">
        <v>3.1259736213521654</v>
      </c>
      <c r="F56" s="161">
        <v>20312</v>
      </c>
      <c r="G56" s="161">
        <v>623</v>
      </c>
      <c r="H56" s="162">
        <v>3.1642033622835091</v>
      </c>
      <c r="I56" s="161">
        <v>9702</v>
      </c>
      <c r="J56" s="161">
        <v>306</v>
      </c>
      <c r="K56" s="162">
        <v>3.2567049808429118</v>
      </c>
      <c r="L56" s="161">
        <v>10610</v>
      </c>
      <c r="M56" s="161">
        <v>317</v>
      </c>
      <c r="N56" s="160">
        <v>3.0797629456912468</v>
      </c>
    </row>
    <row r="57" spans="1:16" s="25" customFormat="1" ht="11.15" customHeight="1">
      <c r="A57" s="33" t="s">
        <v>87</v>
      </c>
      <c r="B57" s="163" t="s">
        <v>163</v>
      </c>
      <c r="C57" s="161">
        <v>10239</v>
      </c>
      <c r="D57" s="161">
        <v>309</v>
      </c>
      <c r="E57" s="162">
        <v>3.1117824773413898</v>
      </c>
      <c r="F57" s="161">
        <v>21034</v>
      </c>
      <c r="G57" s="161">
        <v>722</v>
      </c>
      <c r="H57" s="162">
        <v>3.5545490350531708</v>
      </c>
      <c r="I57" s="161">
        <v>10016</v>
      </c>
      <c r="J57" s="161">
        <v>314</v>
      </c>
      <c r="K57" s="162">
        <v>3.2364460935889507</v>
      </c>
      <c r="L57" s="161">
        <v>11018</v>
      </c>
      <c r="M57" s="161">
        <v>408</v>
      </c>
      <c r="N57" s="160">
        <v>3.8454288407163055</v>
      </c>
    </row>
    <row r="58" spans="1:16" s="25" customFormat="1" ht="11.15" customHeight="1">
      <c r="A58" s="33"/>
      <c r="B58" s="163" t="s">
        <v>162</v>
      </c>
      <c r="C58" s="161">
        <v>10350</v>
      </c>
      <c r="D58" s="161">
        <v>111</v>
      </c>
      <c r="E58" s="162">
        <v>1.0840902431878112</v>
      </c>
      <c r="F58" s="161">
        <v>21428</v>
      </c>
      <c r="G58" s="161">
        <v>394</v>
      </c>
      <c r="H58" s="162">
        <v>1.8731577446039747</v>
      </c>
      <c r="I58" s="161">
        <v>10190</v>
      </c>
      <c r="J58" s="161">
        <v>174</v>
      </c>
      <c r="K58" s="162">
        <v>1.7372204472843451</v>
      </c>
      <c r="L58" s="161">
        <v>11238</v>
      </c>
      <c r="M58" s="161">
        <v>220</v>
      </c>
      <c r="N58" s="160">
        <v>1.9967326193501542</v>
      </c>
    </row>
    <row r="59" spans="1:16" s="25" customFormat="1" ht="11.15" customHeight="1">
      <c r="A59" s="33"/>
      <c r="B59" s="163" t="s">
        <v>161</v>
      </c>
      <c r="C59" s="161">
        <v>10319</v>
      </c>
      <c r="D59" s="161">
        <v>-31</v>
      </c>
      <c r="E59" s="162">
        <v>-0.29951690821256038</v>
      </c>
      <c r="F59" s="161">
        <v>21335</v>
      </c>
      <c r="G59" s="161">
        <v>-93</v>
      </c>
      <c r="H59" s="162">
        <v>-0.4340115736419638</v>
      </c>
      <c r="I59" s="161">
        <v>10104</v>
      </c>
      <c r="J59" s="161">
        <v>-86</v>
      </c>
      <c r="K59" s="162">
        <v>-0.84396467124632002</v>
      </c>
      <c r="L59" s="161">
        <v>11231</v>
      </c>
      <c r="M59" s="161">
        <v>-7</v>
      </c>
      <c r="N59" s="160">
        <v>-6.2288663463249683E-2</v>
      </c>
    </row>
    <row r="60" spans="1:16" s="25" customFormat="1" ht="11.15" customHeight="1">
      <c r="A60" s="424"/>
      <c r="B60" s="465" t="s">
        <v>160</v>
      </c>
      <c r="C60" s="466">
        <v>10277</v>
      </c>
      <c r="D60" s="466">
        <v>-42</v>
      </c>
      <c r="E60" s="467">
        <v>-0.40701618373873438</v>
      </c>
      <c r="F60" s="466">
        <v>21347</v>
      </c>
      <c r="G60" s="466">
        <v>12</v>
      </c>
      <c r="H60" s="467">
        <v>5.6245605812045935E-2</v>
      </c>
      <c r="I60" s="466">
        <v>10083</v>
      </c>
      <c r="J60" s="466">
        <v>-21</v>
      </c>
      <c r="K60" s="467">
        <v>-0.20783847980997625</v>
      </c>
      <c r="L60" s="466">
        <v>11264</v>
      </c>
      <c r="M60" s="466">
        <v>33</v>
      </c>
      <c r="N60" s="468">
        <v>0.2938295788442703</v>
      </c>
      <c r="O60" s="424"/>
      <c r="P60" s="424"/>
    </row>
    <row r="61" spans="1:16" ht="5.15" customHeight="1" thickBot="1">
      <c r="A61" s="122"/>
      <c r="B61" s="122"/>
      <c r="C61" s="119"/>
      <c r="D61" s="120"/>
      <c r="E61" s="120"/>
      <c r="F61" s="121"/>
      <c r="G61" s="120"/>
      <c r="H61" s="120"/>
      <c r="I61" s="119"/>
      <c r="J61" s="120"/>
      <c r="K61" s="120"/>
      <c r="L61" s="121"/>
      <c r="M61" s="120"/>
      <c r="N61" s="119"/>
    </row>
    <row r="62" spans="1:16" ht="6" customHeight="1">
      <c r="B62" s="41"/>
      <c r="C62" s="92"/>
      <c r="D62" s="92"/>
      <c r="E62" s="128"/>
      <c r="F62" s="92"/>
      <c r="G62" s="92"/>
      <c r="H62" s="128"/>
      <c r="I62" s="92"/>
      <c r="J62" s="92"/>
      <c r="K62" s="128"/>
      <c r="L62" s="92"/>
      <c r="M62" s="92"/>
      <c r="N62" s="128"/>
    </row>
    <row r="63" spans="1:16" ht="12" customHeight="1" thickBot="1">
      <c r="C63" s="92"/>
      <c r="D63" s="92"/>
      <c r="E63" s="92"/>
      <c r="L63" s="42"/>
      <c r="N63" s="117" t="s">
        <v>159</v>
      </c>
    </row>
    <row r="64" spans="1:16" ht="12" customHeight="1">
      <c r="A64" s="539" t="s">
        <v>81</v>
      </c>
      <c r="B64" s="545"/>
      <c r="C64" s="112" t="s">
        <v>80</v>
      </c>
      <c r="D64" s="114"/>
      <c r="E64" s="159"/>
      <c r="F64" s="113" t="s">
        <v>79</v>
      </c>
      <c r="G64" s="114"/>
      <c r="H64" s="114"/>
      <c r="I64" s="112" t="s">
        <v>78</v>
      </c>
      <c r="J64" s="113"/>
      <c r="K64" s="158"/>
      <c r="L64" s="113" t="s">
        <v>77</v>
      </c>
      <c r="M64" s="157"/>
      <c r="N64" s="157"/>
    </row>
    <row r="65" spans="1:14" ht="12" customHeight="1">
      <c r="A65" s="540" t="s">
        <v>55</v>
      </c>
      <c r="B65" s="544"/>
      <c r="C65" s="110"/>
      <c r="D65" s="108" t="s">
        <v>76</v>
      </c>
      <c r="E65" s="108" t="s">
        <v>75</v>
      </c>
      <c r="F65" s="109"/>
      <c r="G65" s="108" t="s">
        <v>76</v>
      </c>
      <c r="H65" s="108" t="s">
        <v>75</v>
      </c>
      <c r="I65" s="110"/>
      <c r="J65" s="108" t="s">
        <v>76</v>
      </c>
      <c r="K65" s="108" t="s">
        <v>75</v>
      </c>
      <c r="L65" s="109"/>
      <c r="M65" s="108" t="s">
        <v>76</v>
      </c>
      <c r="N65" s="107" t="s">
        <v>75</v>
      </c>
    </row>
    <row r="66" spans="1:14" s="75" customFormat="1" ht="11.25" customHeight="1">
      <c r="A66" s="550" t="s">
        <v>197</v>
      </c>
      <c r="B66" s="551"/>
      <c r="C66" s="201"/>
      <c r="D66" s="198"/>
      <c r="E66" s="200"/>
      <c r="F66" s="199"/>
      <c r="G66" s="198"/>
      <c r="H66" s="200"/>
      <c r="I66" s="201"/>
      <c r="J66" s="198"/>
      <c r="K66" s="200"/>
      <c r="L66" s="199"/>
      <c r="M66" s="198"/>
      <c r="N66" s="197"/>
    </row>
    <row r="67" spans="1:14" s="148" customFormat="1" ht="11.25" customHeight="1">
      <c r="A67" s="33"/>
      <c r="B67" s="41" t="s">
        <v>73</v>
      </c>
      <c r="C67" s="106">
        <v>10326</v>
      </c>
      <c r="D67" s="103">
        <v>7</v>
      </c>
      <c r="E67" s="105">
        <v>6.7836030623122406E-2</v>
      </c>
      <c r="F67" s="161">
        <v>21382</v>
      </c>
      <c r="G67" s="103">
        <v>47</v>
      </c>
      <c r="H67" s="105">
        <v>0.22029528943051324</v>
      </c>
      <c r="I67" s="106">
        <v>10121</v>
      </c>
      <c r="J67" s="103">
        <v>17</v>
      </c>
      <c r="K67" s="105">
        <v>0.16825019794140933</v>
      </c>
      <c r="L67" s="92">
        <v>11261</v>
      </c>
      <c r="M67" s="103">
        <v>30</v>
      </c>
      <c r="N67" s="102">
        <v>0.26711779894933663</v>
      </c>
    </row>
    <row r="68" spans="1:14" s="148" customFormat="1" ht="11.25" customHeight="1">
      <c r="A68" s="33"/>
      <c r="B68" s="41" t="s">
        <v>72</v>
      </c>
      <c r="C68" s="106">
        <v>10283</v>
      </c>
      <c r="D68" s="103">
        <v>-43</v>
      </c>
      <c r="E68" s="105">
        <v>-0.4164245593647104</v>
      </c>
      <c r="F68" s="92">
        <v>21306</v>
      </c>
      <c r="G68" s="103">
        <v>-76</v>
      </c>
      <c r="H68" s="105">
        <v>-0.35543915442895896</v>
      </c>
      <c r="I68" s="106">
        <v>10068</v>
      </c>
      <c r="J68" s="103">
        <v>-53</v>
      </c>
      <c r="K68" s="105">
        <v>-0.52366366959786581</v>
      </c>
      <c r="L68" s="92">
        <v>11238</v>
      </c>
      <c r="M68" s="103">
        <v>-23</v>
      </c>
      <c r="N68" s="102">
        <v>-0.2042447384779327</v>
      </c>
    </row>
    <row r="69" spans="1:14" s="148" customFormat="1" ht="11.25" customHeight="1">
      <c r="A69" s="33"/>
      <c r="B69" s="41" t="s">
        <v>71</v>
      </c>
      <c r="C69" s="106">
        <v>10303</v>
      </c>
      <c r="D69" s="103">
        <v>20</v>
      </c>
      <c r="E69" s="105">
        <v>0.19449576971700866</v>
      </c>
      <c r="F69" s="92">
        <v>21309</v>
      </c>
      <c r="G69" s="103">
        <v>3</v>
      </c>
      <c r="H69" s="105">
        <v>1.4080540692762602E-2</v>
      </c>
      <c r="I69" s="106">
        <v>10071</v>
      </c>
      <c r="J69" s="103">
        <v>3</v>
      </c>
      <c r="K69" s="105">
        <v>2.9797377830750892E-2</v>
      </c>
      <c r="L69" s="92">
        <v>11238</v>
      </c>
      <c r="M69" s="103">
        <v>0</v>
      </c>
      <c r="N69" s="102">
        <v>0</v>
      </c>
    </row>
    <row r="70" spans="1:14" s="148" customFormat="1" ht="11.25" customHeight="1">
      <c r="A70" s="33"/>
      <c r="B70" s="41" t="s">
        <v>70</v>
      </c>
      <c r="C70" s="106">
        <v>10316</v>
      </c>
      <c r="D70" s="103">
        <v>13</v>
      </c>
      <c r="E70" s="105">
        <v>0.12617684169659321</v>
      </c>
      <c r="F70" s="92">
        <v>21288</v>
      </c>
      <c r="G70" s="103">
        <v>-21</v>
      </c>
      <c r="H70" s="105">
        <v>-9.8549908489370674E-2</v>
      </c>
      <c r="I70" s="106">
        <v>10058</v>
      </c>
      <c r="J70" s="103">
        <v>-13</v>
      </c>
      <c r="K70" s="105">
        <v>-0.1290835070995929</v>
      </c>
      <c r="L70" s="92">
        <v>11230</v>
      </c>
      <c r="M70" s="103">
        <v>-8</v>
      </c>
      <c r="N70" s="102">
        <v>-7.1187043957999643E-2</v>
      </c>
    </row>
    <row r="71" spans="1:14" s="148" customFormat="1" ht="11.25" customHeight="1">
      <c r="A71" s="33"/>
      <c r="B71" s="41" t="s">
        <v>69</v>
      </c>
      <c r="C71" s="106">
        <v>10330</v>
      </c>
      <c r="D71" s="103">
        <v>14</v>
      </c>
      <c r="E71" s="105">
        <v>0.13571151609150833</v>
      </c>
      <c r="F71" s="92">
        <v>21322</v>
      </c>
      <c r="G71" s="103">
        <v>34</v>
      </c>
      <c r="H71" s="105">
        <v>0.15971439308530627</v>
      </c>
      <c r="I71" s="106">
        <v>10078</v>
      </c>
      <c r="J71" s="103">
        <v>20</v>
      </c>
      <c r="K71" s="105">
        <v>0.1988466892026248</v>
      </c>
      <c r="L71" s="92">
        <v>11244</v>
      </c>
      <c r="M71" s="103">
        <v>14</v>
      </c>
      <c r="N71" s="102">
        <v>0.1246660730186999</v>
      </c>
    </row>
    <row r="72" spans="1:14" s="148" customFormat="1" ht="11.25" customHeight="1">
      <c r="A72" s="33"/>
      <c r="B72" s="41" t="s">
        <v>68</v>
      </c>
      <c r="C72" s="106">
        <v>10304</v>
      </c>
      <c r="D72" s="103">
        <v>-26</v>
      </c>
      <c r="E72" s="105">
        <v>-0.25169409486931266</v>
      </c>
      <c r="F72" s="92">
        <v>21292</v>
      </c>
      <c r="G72" s="103">
        <v>-30</v>
      </c>
      <c r="H72" s="105">
        <v>-0.14069974674045588</v>
      </c>
      <c r="I72" s="106">
        <v>10060</v>
      </c>
      <c r="J72" s="103">
        <v>-18</v>
      </c>
      <c r="K72" s="105">
        <v>-0.1786068664417543</v>
      </c>
      <c r="L72" s="92">
        <v>11232</v>
      </c>
      <c r="M72" s="103">
        <v>-12</v>
      </c>
      <c r="N72" s="102">
        <v>-0.10672358591248667</v>
      </c>
    </row>
    <row r="73" spans="1:14" s="148" customFormat="1" ht="11.25" customHeight="1">
      <c r="A73" s="33"/>
      <c r="B73" s="41" t="s">
        <v>67</v>
      </c>
      <c r="C73" s="106">
        <v>10276</v>
      </c>
      <c r="D73" s="103">
        <v>-28</v>
      </c>
      <c r="E73" s="105">
        <v>-0.27173913043478259</v>
      </c>
      <c r="F73" s="92">
        <v>21241</v>
      </c>
      <c r="G73" s="103">
        <v>-51</v>
      </c>
      <c r="H73" s="105">
        <v>-0.23952658275408603</v>
      </c>
      <c r="I73" s="106">
        <v>10032</v>
      </c>
      <c r="J73" s="103">
        <v>-28</v>
      </c>
      <c r="K73" s="105">
        <v>-0.27833001988071571</v>
      </c>
      <c r="L73" s="92">
        <v>11209</v>
      </c>
      <c r="M73" s="103">
        <v>-23</v>
      </c>
      <c r="N73" s="102">
        <v>-0.20477207977207976</v>
      </c>
    </row>
    <row r="74" spans="1:14" s="148" customFormat="1" ht="11.25" customHeight="1">
      <c r="A74" s="33"/>
      <c r="B74" s="41" t="s">
        <v>66</v>
      </c>
      <c r="C74" s="106">
        <v>10278</v>
      </c>
      <c r="D74" s="103">
        <v>2</v>
      </c>
      <c r="E74" s="105">
        <v>1.9462826002335537E-2</v>
      </c>
      <c r="F74" s="92">
        <v>21238</v>
      </c>
      <c r="G74" s="103">
        <v>-3</v>
      </c>
      <c r="H74" s="105">
        <v>-1.412362883103432E-2</v>
      </c>
      <c r="I74" s="106">
        <v>10038</v>
      </c>
      <c r="J74" s="103">
        <v>6</v>
      </c>
      <c r="K74" s="105">
        <v>5.9808612440191387E-2</v>
      </c>
      <c r="L74" s="92">
        <v>11200</v>
      </c>
      <c r="M74" s="103">
        <v>-9</v>
      </c>
      <c r="N74" s="102">
        <v>-8.0292622000178435E-2</v>
      </c>
    </row>
    <row r="75" spans="1:14" s="148" customFormat="1" ht="11.25" customHeight="1">
      <c r="A75" s="33"/>
      <c r="B75" s="41" t="s">
        <v>65</v>
      </c>
      <c r="C75" s="106">
        <v>10288</v>
      </c>
      <c r="D75" s="103">
        <v>10</v>
      </c>
      <c r="E75" s="105">
        <v>9.7295193617435299E-2</v>
      </c>
      <c r="F75" s="92">
        <v>21223</v>
      </c>
      <c r="G75" s="103">
        <v>-15</v>
      </c>
      <c r="H75" s="105">
        <v>-7.0628119408607207E-2</v>
      </c>
      <c r="I75" s="106">
        <v>10041</v>
      </c>
      <c r="J75" s="103">
        <v>3</v>
      </c>
      <c r="K75" s="105">
        <v>2.9886431560071723E-2</v>
      </c>
      <c r="L75" s="92">
        <v>11182</v>
      </c>
      <c r="M75" s="103">
        <v>-18</v>
      </c>
      <c r="N75" s="102">
        <v>-0.1607142857142857</v>
      </c>
    </row>
    <row r="76" spans="1:14" s="148" customFormat="1" ht="11.25" customHeight="1">
      <c r="A76" s="33"/>
      <c r="B76" s="41" t="s">
        <v>64</v>
      </c>
      <c r="C76" s="106">
        <v>10284</v>
      </c>
      <c r="D76" s="103">
        <v>-4</v>
      </c>
      <c r="E76" s="105">
        <v>-3.8880248833592534E-2</v>
      </c>
      <c r="F76" s="92">
        <v>21251</v>
      </c>
      <c r="G76" s="103">
        <v>28</v>
      </c>
      <c r="H76" s="105">
        <v>0.13193233755830938</v>
      </c>
      <c r="I76" s="106">
        <v>10055</v>
      </c>
      <c r="J76" s="103">
        <v>14</v>
      </c>
      <c r="K76" s="105">
        <v>0.13942834379045912</v>
      </c>
      <c r="L76" s="92">
        <v>11196</v>
      </c>
      <c r="M76" s="103">
        <v>14</v>
      </c>
      <c r="N76" s="102">
        <v>0.12520121624038635</v>
      </c>
    </row>
    <row r="77" spans="1:14" s="148" customFormat="1" ht="11.25" customHeight="1">
      <c r="A77" s="33"/>
      <c r="B77" s="41" t="s">
        <v>63</v>
      </c>
      <c r="C77" s="106">
        <v>10247</v>
      </c>
      <c r="D77" s="103">
        <v>-37</v>
      </c>
      <c r="E77" s="105">
        <v>-0.35978218591987554</v>
      </c>
      <c r="F77" s="92">
        <v>21244</v>
      </c>
      <c r="G77" s="103">
        <v>-7</v>
      </c>
      <c r="H77" s="105">
        <v>-3.2939626370523743E-2</v>
      </c>
      <c r="I77" s="106">
        <v>10039</v>
      </c>
      <c r="J77" s="103">
        <v>-16</v>
      </c>
      <c r="K77" s="105">
        <v>-0.15912481352560914</v>
      </c>
      <c r="L77" s="92">
        <v>11205</v>
      </c>
      <c r="M77" s="103">
        <v>9</v>
      </c>
      <c r="N77" s="102">
        <v>8.0385852090032156E-2</v>
      </c>
    </row>
    <row r="78" spans="1:14" s="148" customFormat="1" ht="11.25" customHeight="1" thickBot="1">
      <c r="A78" s="121"/>
      <c r="B78" s="150" t="s">
        <v>62</v>
      </c>
      <c r="C78" s="99">
        <v>10277</v>
      </c>
      <c r="D78" s="96">
        <v>30</v>
      </c>
      <c r="E78" s="98">
        <v>0.29276861520445008</v>
      </c>
      <c r="F78" s="96">
        <v>21347</v>
      </c>
      <c r="G78" s="96">
        <v>103</v>
      </c>
      <c r="H78" s="98">
        <v>0.48484277913763885</v>
      </c>
      <c r="I78" s="196">
        <v>10083</v>
      </c>
      <c r="J78" s="96">
        <v>44</v>
      </c>
      <c r="K78" s="98">
        <v>0.43829066640103598</v>
      </c>
      <c r="L78" s="96">
        <v>11264</v>
      </c>
      <c r="M78" s="96">
        <v>59</v>
      </c>
      <c r="N78" s="149">
        <v>0.52655064703257481</v>
      </c>
    </row>
    <row r="79" spans="1:14" s="75" customFormat="1">
      <c r="A79" s="42" t="s">
        <v>205</v>
      </c>
      <c r="B79" s="29"/>
      <c r="C79" s="92"/>
      <c r="D79" s="92"/>
      <c r="E79" s="92"/>
      <c r="F79" s="33"/>
      <c r="G79" s="33"/>
      <c r="H79" s="33"/>
      <c r="I79" s="33"/>
      <c r="J79" s="33"/>
      <c r="K79" s="33"/>
      <c r="L79" s="33"/>
      <c r="M79" s="33"/>
      <c r="N79" s="33"/>
    </row>
    <row r="81" spans="1:14" ht="15.75" customHeight="1">
      <c r="A81" s="181" t="s">
        <v>204</v>
      </c>
      <c r="B81" s="172"/>
    </row>
    <row r="82" spans="1:14" s="118" customFormat="1" ht="12" customHeight="1" thickBot="1">
      <c r="A82" s="173" t="s">
        <v>195</v>
      </c>
      <c r="B82" s="172"/>
      <c r="L82" s="145"/>
      <c r="N82" s="117" t="s">
        <v>155</v>
      </c>
    </row>
    <row r="83" spans="1:14" ht="12" customHeight="1">
      <c r="A83" s="539" t="s">
        <v>81</v>
      </c>
      <c r="B83" s="545"/>
      <c r="C83" s="112" t="s">
        <v>80</v>
      </c>
      <c r="D83" s="114"/>
      <c r="E83" s="159"/>
      <c r="F83" s="113" t="s">
        <v>79</v>
      </c>
      <c r="G83" s="114"/>
      <c r="H83" s="114"/>
      <c r="I83" s="112" t="s">
        <v>78</v>
      </c>
      <c r="J83" s="113"/>
      <c r="K83" s="158"/>
      <c r="L83" s="113" t="s">
        <v>77</v>
      </c>
      <c r="M83" s="157"/>
      <c r="N83" s="157"/>
    </row>
    <row r="84" spans="1:14" ht="12" customHeight="1">
      <c r="A84" s="540" t="s">
        <v>55</v>
      </c>
      <c r="B84" s="544"/>
      <c r="C84" s="110"/>
      <c r="D84" s="108" t="s">
        <v>153</v>
      </c>
      <c r="E84" s="108" t="s">
        <v>75</v>
      </c>
      <c r="F84" s="109"/>
      <c r="G84" s="108" t="s">
        <v>153</v>
      </c>
      <c r="H84" s="108" t="s">
        <v>75</v>
      </c>
      <c r="I84" s="110"/>
      <c r="J84" s="108" t="s">
        <v>153</v>
      </c>
      <c r="K84" s="108" t="s">
        <v>75</v>
      </c>
      <c r="L84" s="109"/>
      <c r="M84" s="108" t="s">
        <v>153</v>
      </c>
      <c r="N84" s="107" t="s">
        <v>75</v>
      </c>
    </row>
    <row r="85" spans="1:14" ht="5.15" customHeight="1">
      <c r="A85" s="171"/>
      <c r="B85" s="171"/>
      <c r="C85" s="60"/>
      <c r="D85" s="170"/>
      <c r="E85" s="170"/>
      <c r="G85" s="170"/>
      <c r="H85" s="170"/>
      <c r="I85" s="60"/>
      <c r="J85" s="170"/>
      <c r="K85" s="170"/>
      <c r="M85" s="170"/>
      <c r="N85" s="60"/>
    </row>
    <row r="86" spans="1:14" s="118" customFormat="1" ht="11.15" customHeight="1">
      <c r="A86" s="41" t="s">
        <v>152</v>
      </c>
      <c r="B86" s="41" t="s">
        <v>194</v>
      </c>
      <c r="C86" s="106">
        <v>6249</v>
      </c>
      <c r="D86" s="103">
        <v>-276</v>
      </c>
      <c r="E86" s="105">
        <v>-4.2298850574712645</v>
      </c>
      <c r="F86" s="92">
        <v>13642</v>
      </c>
      <c r="G86" s="103">
        <v>-468</v>
      </c>
      <c r="H86" s="105">
        <v>-3.3167965981573353</v>
      </c>
      <c r="I86" s="106">
        <v>6742</v>
      </c>
      <c r="J86" s="103">
        <v>-168</v>
      </c>
      <c r="K86" s="105">
        <v>-2.431259044862518</v>
      </c>
      <c r="L86" s="92">
        <v>6900</v>
      </c>
      <c r="M86" s="103">
        <v>-300</v>
      </c>
      <c r="N86" s="102">
        <v>-4.1666666666666661</v>
      </c>
    </row>
    <row r="87" spans="1:14" s="118" customFormat="1" ht="11.15" customHeight="1">
      <c r="A87" s="33"/>
      <c r="B87" s="41" t="s">
        <v>193</v>
      </c>
      <c r="C87" s="106">
        <v>6080</v>
      </c>
      <c r="D87" s="103">
        <v>-169</v>
      </c>
      <c r="E87" s="105">
        <v>-2.7044327092334774</v>
      </c>
      <c r="F87" s="92">
        <v>13074</v>
      </c>
      <c r="G87" s="103">
        <v>-568</v>
      </c>
      <c r="H87" s="105">
        <v>-4.1636123735522652</v>
      </c>
      <c r="I87" s="106">
        <v>6457</v>
      </c>
      <c r="J87" s="103">
        <v>-285</v>
      </c>
      <c r="K87" s="105">
        <v>-4.2272322752892322</v>
      </c>
      <c r="L87" s="92">
        <v>6617</v>
      </c>
      <c r="M87" s="103">
        <v>-283</v>
      </c>
      <c r="N87" s="102">
        <v>-4.1014492753623193</v>
      </c>
    </row>
    <row r="88" spans="1:14" s="118" customFormat="1" ht="11.15" customHeight="1">
      <c r="A88" s="33"/>
      <c r="B88" s="41" t="s">
        <v>192</v>
      </c>
      <c r="C88" s="106">
        <v>5731</v>
      </c>
      <c r="D88" s="103">
        <v>-349</v>
      </c>
      <c r="E88" s="105">
        <v>-5.7401315789473681</v>
      </c>
      <c r="F88" s="92">
        <v>12312</v>
      </c>
      <c r="G88" s="103">
        <v>-762</v>
      </c>
      <c r="H88" s="105">
        <v>-5.8283616337769617</v>
      </c>
      <c r="I88" s="106">
        <v>6050</v>
      </c>
      <c r="J88" s="103">
        <v>-407</v>
      </c>
      <c r="K88" s="105">
        <v>-6.3032367972742751</v>
      </c>
      <c r="L88" s="92">
        <v>6262</v>
      </c>
      <c r="M88" s="103">
        <v>-355</v>
      </c>
      <c r="N88" s="102">
        <v>-5.3649690191929871</v>
      </c>
    </row>
    <row r="89" spans="1:14" s="118" customFormat="1" ht="11.15" customHeight="1">
      <c r="A89" s="33"/>
      <c r="B89" s="41" t="s">
        <v>191</v>
      </c>
      <c r="C89" s="106">
        <v>5561</v>
      </c>
      <c r="D89" s="103">
        <v>-170</v>
      </c>
      <c r="E89" s="105">
        <v>-2.9663235037515268</v>
      </c>
      <c r="F89" s="92">
        <v>12041</v>
      </c>
      <c r="G89" s="103">
        <v>-271</v>
      </c>
      <c r="H89" s="105">
        <v>-2.2011046133853149</v>
      </c>
      <c r="I89" s="106">
        <v>5918</v>
      </c>
      <c r="J89" s="103">
        <v>-132</v>
      </c>
      <c r="K89" s="105">
        <v>-2.1818181818181821</v>
      </c>
      <c r="L89" s="92">
        <v>6123</v>
      </c>
      <c r="M89" s="103">
        <v>-139</v>
      </c>
      <c r="N89" s="102">
        <v>-2.2197381028425425</v>
      </c>
    </row>
    <row r="90" spans="1:14" s="118" customFormat="1" ht="11.15" customHeight="1">
      <c r="A90" s="33"/>
      <c r="B90" s="41" t="s">
        <v>190</v>
      </c>
      <c r="C90" s="106">
        <v>5507</v>
      </c>
      <c r="D90" s="103">
        <v>-54</v>
      </c>
      <c r="E90" s="105">
        <v>-0.9710483725948571</v>
      </c>
      <c r="F90" s="92">
        <v>12075</v>
      </c>
      <c r="G90" s="103">
        <v>34</v>
      </c>
      <c r="H90" s="105">
        <v>0.28236857403870108</v>
      </c>
      <c r="I90" s="106">
        <v>5903</v>
      </c>
      <c r="J90" s="103">
        <v>-15</v>
      </c>
      <c r="K90" s="105">
        <v>-0.25346400811084829</v>
      </c>
      <c r="L90" s="92">
        <v>6172</v>
      </c>
      <c r="M90" s="103">
        <v>49</v>
      </c>
      <c r="N90" s="102">
        <v>0.80026130981544985</v>
      </c>
    </row>
    <row r="91" spans="1:14" s="118" customFormat="1" ht="11.15" customHeight="1">
      <c r="A91" s="33"/>
      <c r="B91" s="41" t="s">
        <v>189</v>
      </c>
      <c r="C91" s="106">
        <v>5243</v>
      </c>
      <c r="D91" s="103">
        <v>-264</v>
      </c>
      <c r="E91" s="105">
        <v>-4.7938986744143817</v>
      </c>
      <c r="F91" s="92">
        <v>11437</v>
      </c>
      <c r="G91" s="103">
        <v>-638</v>
      </c>
      <c r="H91" s="105">
        <v>-5.2836438923395441</v>
      </c>
      <c r="I91" s="106">
        <v>5556</v>
      </c>
      <c r="J91" s="103">
        <v>-347</v>
      </c>
      <c r="K91" s="105">
        <v>-5.87836693206844</v>
      </c>
      <c r="L91" s="92">
        <v>5881</v>
      </c>
      <c r="M91" s="103">
        <v>-291</v>
      </c>
      <c r="N91" s="102">
        <v>-4.7148412184057031</v>
      </c>
    </row>
    <row r="92" spans="1:14" s="118" customFormat="1" ht="11.15" customHeight="1">
      <c r="A92" s="33"/>
      <c r="B92" s="41" t="s">
        <v>188</v>
      </c>
      <c r="C92" s="106">
        <v>5195</v>
      </c>
      <c r="D92" s="103">
        <v>-48</v>
      </c>
      <c r="E92" s="105">
        <v>-0.91550638947167662</v>
      </c>
      <c r="F92" s="92">
        <v>11268</v>
      </c>
      <c r="G92" s="103">
        <v>-169</v>
      </c>
      <c r="H92" s="105">
        <v>-1.477660225583632</v>
      </c>
      <c r="I92" s="106">
        <v>5507</v>
      </c>
      <c r="J92" s="103">
        <v>-49</v>
      </c>
      <c r="K92" s="105">
        <v>-0.88192944564434839</v>
      </c>
      <c r="L92" s="92">
        <v>5761</v>
      </c>
      <c r="M92" s="103">
        <v>-120</v>
      </c>
      <c r="N92" s="102">
        <v>-2.0404693079408265</v>
      </c>
    </row>
    <row r="93" spans="1:14" s="118" customFormat="1" ht="11.15" customHeight="1">
      <c r="A93" s="33"/>
      <c r="B93" s="41" t="s">
        <v>187</v>
      </c>
      <c r="C93" s="106">
        <v>5112</v>
      </c>
      <c r="D93" s="103">
        <v>-83</v>
      </c>
      <c r="E93" s="105">
        <v>-1.5976900866217516</v>
      </c>
      <c r="F93" s="92">
        <v>11090</v>
      </c>
      <c r="G93" s="103">
        <v>-178</v>
      </c>
      <c r="H93" s="105">
        <v>-1.579694710685126</v>
      </c>
      <c r="I93" s="106">
        <v>5383</v>
      </c>
      <c r="J93" s="103">
        <v>-124</v>
      </c>
      <c r="K93" s="105">
        <v>-2.2516796804067551</v>
      </c>
      <c r="L93" s="92">
        <v>5707</v>
      </c>
      <c r="M93" s="103">
        <v>-54</v>
      </c>
      <c r="N93" s="102">
        <v>-0.93733726783544524</v>
      </c>
    </row>
    <row r="94" spans="1:14" s="118" customFormat="1" ht="11.15" customHeight="1">
      <c r="A94" s="33"/>
      <c r="B94" s="41" t="s">
        <v>186</v>
      </c>
      <c r="C94" s="106">
        <v>4943</v>
      </c>
      <c r="D94" s="103">
        <v>-169</v>
      </c>
      <c r="E94" s="105">
        <v>-3.3059467918622847</v>
      </c>
      <c r="F94" s="92">
        <v>10635</v>
      </c>
      <c r="G94" s="103">
        <v>-455</v>
      </c>
      <c r="H94" s="105">
        <v>-4.1027953110910733</v>
      </c>
      <c r="I94" s="106">
        <v>5149</v>
      </c>
      <c r="J94" s="103">
        <v>-234</v>
      </c>
      <c r="K94" s="105">
        <v>-4.3470183912316553</v>
      </c>
      <c r="L94" s="92">
        <v>5486</v>
      </c>
      <c r="M94" s="103">
        <v>-221</v>
      </c>
      <c r="N94" s="102">
        <v>-3.8724373576309796</v>
      </c>
    </row>
    <row r="95" spans="1:14" s="118" customFormat="1" ht="11.15" customHeight="1">
      <c r="A95" s="33"/>
      <c r="B95" s="41" t="s">
        <v>185</v>
      </c>
      <c r="C95" s="106">
        <v>4877</v>
      </c>
      <c r="D95" s="103">
        <v>-66</v>
      </c>
      <c r="E95" s="105">
        <v>-1.3352215253894395</v>
      </c>
      <c r="F95" s="92">
        <v>10475</v>
      </c>
      <c r="G95" s="103">
        <v>-160</v>
      </c>
      <c r="H95" s="105">
        <v>-1.5044663845792194</v>
      </c>
      <c r="I95" s="106">
        <v>5070</v>
      </c>
      <c r="J95" s="103">
        <v>-79</v>
      </c>
      <c r="K95" s="105">
        <v>-1.5342785006797437</v>
      </c>
      <c r="L95" s="92">
        <v>5405</v>
      </c>
      <c r="M95" s="103">
        <v>-81</v>
      </c>
      <c r="N95" s="102">
        <v>-1.4764855997083486</v>
      </c>
    </row>
    <row r="96" spans="1:14" s="118" customFormat="1" ht="11.15" customHeight="1">
      <c r="A96" s="33"/>
      <c r="B96" s="41" t="s">
        <v>184</v>
      </c>
      <c r="C96" s="106">
        <v>4772</v>
      </c>
      <c r="D96" s="103">
        <v>-105</v>
      </c>
      <c r="E96" s="105">
        <v>-2.1529628870207098</v>
      </c>
      <c r="F96" s="92">
        <v>10265</v>
      </c>
      <c r="G96" s="103">
        <v>-210</v>
      </c>
      <c r="H96" s="105">
        <v>-2.0047732696897373</v>
      </c>
      <c r="I96" s="106">
        <v>4990</v>
      </c>
      <c r="J96" s="103">
        <v>-80</v>
      </c>
      <c r="K96" s="105">
        <v>-1.5779092702169626</v>
      </c>
      <c r="L96" s="92">
        <v>5275</v>
      </c>
      <c r="M96" s="103">
        <v>-130</v>
      </c>
      <c r="N96" s="102">
        <v>-2.4051803885291396</v>
      </c>
    </row>
    <row r="97" spans="1:14" s="118" customFormat="1" ht="11.15" customHeight="1">
      <c r="A97" s="33"/>
      <c r="B97" s="41" t="s">
        <v>183</v>
      </c>
      <c r="C97" s="106">
        <v>4924</v>
      </c>
      <c r="D97" s="103">
        <v>152</v>
      </c>
      <c r="E97" s="105">
        <v>3.1852472757753563</v>
      </c>
      <c r="F97" s="92">
        <v>10363</v>
      </c>
      <c r="G97" s="103">
        <v>98</v>
      </c>
      <c r="H97" s="105">
        <v>0.95470043838285434</v>
      </c>
      <c r="I97" s="106">
        <v>5078</v>
      </c>
      <c r="J97" s="103">
        <v>88</v>
      </c>
      <c r="K97" s="105">
        <v>1.7635270541082164</v>
      </c>
      <c r="L97" s="92">
        <v>5285</v>
      </c>
      <c r="M97" s="103">
        <v>10</v>
      </c>
      <c r="N97" s="102">
        <v>0.18957345971563982</v>
      </c>
    </row>
    <row r="98" spans="1:14" s="118" customFormat="1" ht="11.15" customHeight="1">
      <c r="A98" s="33"/>
      <c r="B98" s="41" t="s">
        <v>182</v>
      </c>
      <c r="C98" s="106">
        <v>4824</v>
      </c>
      <c r="D98" s="103">
        <v>-100</v>
      </c>
      <c r="E98" s="105">
        <v>-2.0308692120227456</v>
      </c>
      <c r="F98" s="92">
        <v>10209</v>
      </c>
      <c r="G98" s="103">
        <v>-154</v>
      </c>
      <c r="H98" s="105">
        <v>-1.4860561613432404</v>
      </c>
      <c r="I98" s="106">
        <v>5011</v>
      </c>
      <c r="J98" s="103">
        <v>-67</v>
      </c>
      <c r="K98" s="105">
        <v>-1.3194170933438361</v>
      </c>
      <c r="L98" s="92">
        <v>5198</v>
      </c>
      <c r="M98" s="103">
        <v>-87</v>
      </c>
      <c r="N98" s="102">
        <v>-1.6461684011352884</v>
      </c>
    </row>
    <row r="99" spans="1:14" s="118" customFormat="1" ht="11.15" customHeight="1">
      <c r="A99" s="33"/>
      <c r="B99" s="41" t="s">
        <v>181</v>
      </c>
      <c r="C99" s="106">
        <v>4909</v>
      </c>
      <c r="D99" s="103">
        <v>85</v>
      </c>
      <c r="E99" s="105">
        <v>1.7620232172470978</v>
      </c>
      <c r="F99" s="92">
        <v>10316</v>
      </c>
      <c r="G99" s="103">
        <v>107</v>
      </c>
      <c r="H99" s="105">
        <v>1.0480948182975804</v>
      </c>
      <c r="I99" s="106">
        <v>5053</v>
      </c>
      <c r="J99" s="103">
        <v>42</v>
      </c>
      <c r="K99" s="169">
        <v>0.83815605667531423</v>
      </c>
      <c r="L99" s="92">
        <v>5263</v>
      </c>
      <c r="M99" s="103">
        <v>65</v>
      </c>
      <c r="N99" s="102">
        <v>1.2504809542131587</v>
      </c>
    </row>
    <row r="100" spans="1:14" s="118" customFormat="1" ht="11.15" customHeight="1">
      <c r="A100" s="33"/>
      <c r="B100" s="41" t="s">
        <v>180</v>
      </c>
      <c r="C100" s="106">
        <v>4896</v>
      </c>
      <c r="D100" s="103">
        <v>-13</v>
      </c>
      <c r="E100" s="105">
        <v>-0.26481971888368305</v>
      </c>
      <c r="F100" s="92">
        <v>10182</v>
      </c>
      <c r="G100" s="103">
        <v>-134</v>
      </c>
      <c r="H100" s="105">
        <v>-1.2989530825901512</v>
      </c>
      <c r="I100" s="106">
        <v>4965</v>
      </c>
      <c r="J100" s="103">
        <v>-88</v>
      </c>
      <c r="K100" s="105">
        <v>-1.7415396793983771</v>
      </c>
      <c r="L100" s="92">
        <v>5217</v>
      </c>
      <c r="M100" s="103">
        <v>-46</v>
      </c>
      <c r="N100" s="102">
        <v>-0.87402622078662362</v>
      </c>
    </row>
    <row r="101" spans="1:14" s="118" customFormat="1" ht="11.15" customHeight="1">
      <c r="A101" s="33"/>
      <c r="B101" s="41" t="s">
        <v>179</v>
      </c>
      <c r="C101" s="106">
        <v>4874</v>
      </c>
      <c r="D101" s="103">
        <v>-22</v>
      </c>
      <c r="E101" s="105">
        <v>-0.44934640522875813</v>
      </c>
      <c r="F101" s="92">
        <v>10027</v>
      </c>
      <c r="G101" s="103">
        <v>-155</v>
      </c>
      <c r="H101" s="105">
        <v>-1.5222942447456296</v>
      </c>
      <c r="I101" s="106">
        <v>4846</v>
      </c>
      <c r="J101" s="103">
        <v>-119</v>
      </c>
      <c r="K101" s="105">
        <v>-2.3967774420946624</v>
      </c>
      <c r="L101" s="92">
        <v>5181</v>
      </c>
      <c r="M101" s="103">
        <v>-36</v>
      </c>
      <c r="N101" s="102">
        <v>-0.69005175388154105</v>
      </c>
    </row>
    <row r="102" spans="1:14" s="118" customFormat="1" ht="11.15" customHeight="1">
      <c r="A102" s="33"/>
      <c r="B102" s="41" t="s">
        <v>178</v>
      </c>
      <c r="C102" s="106">
        <v>4715</v>
      </c>
      <c r="D102" s="103">
        <v>-159</v>
      </c>
      <c r="E102" s="105">
        <v>-3.2622076323348375</v>
      </c>
      <c r="F102" s="92">
        <v>9666</v>
      </c>
      <c r="G102" s="103">
        <v>-361</v>
      </c>
      <c r="H102" s="105">
        <v>-3.6002792460357034</v>
      </c>
      <c r="I102" s="106">
        <v>4694</v>
      </c>
      <c r="J102" s="103">
        <v>-152</v>
      </c>
      <c r="K102" s="105">
        <v>-3.1366075113495664</v>
      </c>
      <c r="L102" s="92">
        <v>4972</v>
      </c>
      <c r="M102" s="103">
        <v>-209</v>
      </c>
      <c r="N102" s="102">
        <v>-4.0339702760084926</v>
      </c>
    </row>
    <row r="103" spans="1:14" s="118" customFormat="1" ht="11.15" customHeight="1">
      <c r="A103" s="33"/>
      <c r="B103" s="41" t="s">
        <v>177</v>
      </c>
      <c r="C103" s="106">
        <v>4505</v>
      </c>
      <c r="D103" s="103">
        <v>-210</v>
      </c>
      <c r="E103" s="105">
        <v>-4.4538706256627787</v>
      </c>
      <c r="F103" s="92">
        <v>9216</v>
      </c>
      <c r="G103" s="103">
        <v>-450</v>
      </c>
      <c r="H103" s="105">
        <v>-4.655493482309125</v>
      </c>
      <c r="I103" s="106">
        <v>4518</v>
      </c>
      <c r="J103" s="103">
        <v>-176</v>
      </c>
      <c r="K103" s="105">
        <v>-3.7494674051981249</v>
      </c>
      <c r="L103" s="92">
        <v>4698</v>
      </c>
      <c r="M103" s="103">
        <v>-274</v>
      </c>
      <c r="N103" s="102">
        <v>-5.510860820595334</v>
      </c>
    </row>
    <row r="104" spans="1:14" s="118" customFormat="1" ht="11.15" customHeight="1">
      <c r="A104" s="33" t="s">
        <v>201</v>
      </c>
      <c r="B104" s="41" t="s">
        <v>175</v>
      </c>
      <c r="C104" s="106">
        <v>4363</v>
      </c>
      <c r="D104" s="103">
        <v>-142</v>
      </c>
      <c r="E104" s="105">
        <v>-3.1520532741398446</v>
      </c>
      <c r="F104" s="92">
        <v>8976</v>
      </c>
      <c r="G104" s="103">
        <v>-240</v>
      </c>
      <c r="H104" s="105">
        <v>-2.604166666666667</v>
      </c>
      <c r="I104" s="106">
        <v>4418</v>
      </c>
      <c r="J104" s="103">
        <v>-100</v>
      </c>
      <c r="K104" s="105">
        <v>-2.213368747233289</v>
      </c>
      <c r="L104" s="92">
        <v>4558</v>
      </c>
      <c r="M104" s="103">
        <v>-140</v>
      </c>
      <c r="N104" s="102">
        <v>-2.9799914857386121</v>
      </c>
    </row>
    <row r="105" spans="1:14" s="118" customFormat="1" ht="11.15" customHeight="1">
      <c r="A105" s="33"/>
      <c r="B105" s="41" t="s">
        <v>174</v>
      </c>
      <c r="C105" s="106">
        <v>4278</v>
      </c>
      <c r="D105" s="103">
        <v>-85</v>
      </c>
      <c r="E105" s="105">
        <v>-1.9482007792803118</v>
      </c>
      <c r="F105" s="92">
        <v>8798</v>
      </c>
      <c r="G105" s="103">
        <v>-178</v>
      </c>
      <c r="H105" s="105">
        <v>-1.9830659536541888</v>
      </c>
      <c r="I105" s="106">
        <v>4314</v>
      </c>
      <c r="J105" s="103">
        <v>-104</v>
      </c>
      <c r="K105" s="105">
        <v>-2.3540063377093707</v>
      </c>
      <c r="L105" s="92">
        <v>4484</v>
      </c>
      <c r="M105" s="103">
        <v>-74</v>
      </c>
      <c r="N105" s="102">
        <v>-1.6235190873189995</v>
      </c>
    </row>
    <row r="106" spans="1:14" s="118" customFormat="1" ht="11.15" customHeight="1">
      <c r="A106" s="33"/>
      <c r="B106" s="41" t="s">
        <v>173</v>
      </c>
      <c r="C106" s="106">
        <v>4258</v>
      </c>
      <c r="D106" s="103">
        <v>-20</v>
      </c>
      <c r="E106" s="105">
        <v>-0.46750818139317435</v>
      </c>
      <c r="F106" s="92">
        <v>8601</v>
      </c>
      <c r="G106" s="103">
        <v>-197</v>
      </c>
      <c r="H106" s="105">
        <v>-2.239145260286429</v>
      </c>
      <c r="I106" s="106">
        <v>4202</v>
      </c>
      <c r="J106" s="103">
        <v>-112</v>
      </c>
      <c r="K106" s="105">
        <v>-2.5961984237366713</v>
      </c>
      <c r="L106" s="92">
        <v>4399</v>
      </c>
      <c r="M106" s="103">
        <v>-85</v>
      </c>
      <c r="N106" s="102">
        <v>-1.8956289027653881</v>
      </c>
    </row>
    <row r="107" spans="1:14" s="118" customFormat="1" ht="11.15" customHeight="1">
      <c r="A107" s="33"/>
      <c r="B107" s="41" t="s">
        <v>172</v>
      </c>
      <c r="C107" s="106">
        <v>4081</v>
      </c>
      <c r="D107" s="103">
        <v>-177</v>
      </c>
      <c r="E107" s="105">
        <v>-4.1568811648661343</v>
      </c>
      <c r="F107" s="92">
        <v>8285</v>
      </c>
      <c r="G107" s="103">
        <v>-316</v>
      </c>
      <c r="H107" s="105">
        <v>-3.6739913963492619</v>
      </c>
      <c r="I107" s="106">
        <v>3975</v>
      </c>
      <c r="J107" s="103">
        <v>-227</v>
      </c>
      <c r="K107" s="105">
        <v>-5.4021894336030458</v>
      </c>
      <c r="L107" s="92">
        <v>4310</v>
      </c>
      <c r="M107" s="103">
        <v>-89</v>
      </c>
      <c r="N107" s="102">
        <v>-2.0231870879745397</v>
      </c>
    </row>
    <row r="108" spans="1:14" s="118" customFormat="1" ht="11.15" customHeight="1">
      <c r="A108" s="41"/>
      <c r="B108" s="41" t="s">
        <v>113</v>
      </c>
      <c r="C108" s="106">
        <v>3906</v>
      </c>
      <c r="D108" s="103">
        <v>-175</v>
      </c>
      <c r="E108" s="105">
        <v>-4.2881646655231558</v>
      </c>
      <c r="F108" s="92">
        <v>7929</v>
      </c>
      <c r="G108" s="103">
        <v>-356</v>
      </c>
      <c r="H108" s="105">
        <v>-4.296922148461074</v>
      </c>
      <c r="I108" s="106">
        <v>3768</v>
      </c>
      <c r="J108" s="103">
        <v>-207</v>
      </c>
      <c r="K108" s="105">
        <v>-5.2075471698113205</v>
      </c>
      <c r="L108" s="92">
        <v>4161</v>
      </c>
      <c r="M108" s="103">
        <v>-149</v>
      </c>
      <c r="N108" s="102">
        <v>-3.4570765661252905</v>
      </c>
    </row>
    <row r="109" spans="1:14" s="118" customFormat="1" ht="11.15" customHeight="1">
      <c r="A109" s="33"/>
      <c r="B109" s="41" t="s">
        <v>112</v>
      </c>
      <c r="C109" s="106">
        <v>3880</v>
      </c>
      <c r="D109" s="103">
        <v>-26</v>
      </c>
      <c r="E109" s="105">
        <v>-0.66564260112647211</v>
      </c>
      <c r="F109" s="92">
        <v>7913</v>
      </c>
      <c r="G109" s="103">
        <v>-16</v>
      </c>
      <c r="H109" s="105">
        <v>-0.20179089418589985</v>
      </c>
      <c r="I109" s="106">
        <v>3764</v>
      </c>
      <c r="J109" s="103">
        <v>-4</v>
      </c>
      <c r="K109" s="105">
        <v>-0.10615711252653928</v>
      </c>
      <c r="L109" s="92">
        <v>4149</v>
      </c>
      <c r="M109" s="103">
        <v>-12</v>
      </c>
      <c r="N109" s="102">
        <v>-0.28839221341023791</v>
      </c>
    </row>
    <row r="110" spans="1:14" s="118" customFormat="1" ht="11.15" customHeight="1">
      <c r="A110" s="33"/>
      <c r="B110" s="41" t="s">
        <v>111</v>
      </c>
      <c r="C110" s="106">
        <v>3900</v>
      </c>
      <c r="D110" s="103">
        <v>20</v>
      </c>
      <c r="E110" s="105">
        <v>0.51546391752577314</v>
      </c>
      <c r="F110" s="92">
        <v>7867</v>
      </c>
      <c r="G110" s="103">
        <v>-46</v>
      </c>
      <c r="H110" s="105">
        <v>-0.58132187539491975</v>
      </c>
      <c r="I110" s="106">
        <v>3737</v>
      </c>
      <c r="J110" s="103">
        <v>-27</v>
      </c>
      <c r="K110" s="105">
        <v>-0.71732199787460149</v>
      </c>
      <c r="L110" s="92">
        <v>4130</v>
      </c>
      <c r="M110" s="103">
        <v>-19</v>
      </c>
      <c r="N110" s="102">
        <v>-0.45794167269221503</v>
      </c>
    </row>
    <row r="111" spans="1:14" s="118" customFormat="1" ht="11.15" customHeight="1">
      <c r="A111" s="41"/>
      <c r="B111" s="41" t="s">
        <v>110</v>
      </c>
      <c r="C111" s="106">
        <v>4050</v>
      </c>
      <c r="D111" s="103">
        <v>150</v>
      </c>
      <c r="E111" s="105">
        <v>3.8461538461538463</v>
      </c>
      <c r="F111" s="92">
        <v>8141</v>
      </c>
      <c r="G111" s="103">
        <v>274</v>
      </c>
      <c r="H111" s="105">
        <v>3.482903266810728</v>
      </c>
      <c r="I111" s="106">
        <v>3843</v>
      </c>
      <c r="J111" s="103">
        <v>106</v>
      </c>
      <c r="K111" s="105">
        <v>2.8364998662028365</v>
      </c>
      <c r="L111" s="92">
        <v>4298</v>
      </c>
      <c r="M111" s="103">
        <v>168</v>
      </c>
      <c r="N111" s="102">
        <v>4.0677966101694913</v>
      </c>
    </row>
    <row r="112" spans="1:14" s="118" customFormat="1" ht="11.15" customHeight="1">
      <c r="A112" s="33"/>
      <c r="B112" s="41" t="s">
        <v>171</v>
      </c>
      <c r="C112" s="106">
        <v>4048</v>
      </c>
      <c r="D112" s="103">
        <v>-2</v>
      </c>
      <c r="E112" s="105">
        <v>-4.938271604938272E-2</v>
      </c>
      <c r="F112" s="92">
        <v>8252</v>
      </c>
      <c r="G112" s="103">
        <v>111</v>
      </c>
      <c r="H112" s="105">
        <v>1.3634688613192483</v>
      </c>
      <c r="I112" s="106">
        <v>3878</v>
      </c>
      <c r="J112" s="103">
        <v>35</v>
      </c>
      <c r="K112" s="105">
        <v>0.91074681238615673</v>
      </c>
      <c r="L112" s="92">
        <v>4374</v>
      </c>
      <c r="M112" s="103">
        <v>76</v>
      </c>
      <c r="N112" s="102">
        <v>1.7682643089809214</v>
      </c>
    </row>
    <row r="113" spans="1:14" s="118" customFormat="1" ht="11.15" customHeight="1">
      <c r="A113" s="33"/>
      <c r="B113" s="41" t="s">
        <v>170</v>
      </c>
      <c r="C113" s="106">
        <v>4101</v>
      </c>
      <c r="D113" s="103">
        <v>53</v>
      </c>
      <c r="E113" s="105">
        <v>1.3092885375494072</v>
      </c>
      <c r="F113" s="92">
        <v>8177</v>
      </c>
      <c r="G113" s="103">
        <v>-75</v>
      </c>
      <c r="H113" s="105">
        <v>-0.90887057682985939</v>
      </c>
      <c r="I113" s="106">
        <v>3870</v>
      </c>
      <c r="J113" s="103">
        <v>-8</v>
      </c>
      <c r="K113" s="105">
        <v>-0.20629190304280559</v>
      </c>
      <c r="L113" s="92">
        <v>4307</v>
      </c>
      <c r="M113" s="103">
        <v>-67</v>
      </c>
      <c r="N113" s="102">
        <v>-1.5317786922725194</v>
      </c>
    </row>
    <row r="114" spans="1:14" s="118" customFormat="1" ht="11.15" customHeight="1">
      <c r="A114" s="33"/>
      <c r="B114" s="41" t="s">
        <v>169</v>
      </c>
      <c r="C114" s="106">
        <v>4140</v>
      </c>
      <c r="D114" s="103">
        <v>39</v>
      </c>
      <c r="E114" s="105">
        <v>0.95098756400877837</v>
      </c>
      <c r="F114" s="92">
        <v>8186</v>
      </c>
      <c r="G114" s="103">
        <v>9</v>
      </c>
      <c r="H114" s="105">
        <v>0.1100648159471689</v>
      </c>
      <c r="I114" s="106">
        <v>3855</v>
      </c>
      <c r="J114" s="103">
        <v>-15</v>
      </c>
      <c r="K114" s="105">
        <v>-0.38759689922480622</v>
      </c>
      <c r="L114" s="92">
        <v>4331</v>
      </c>
      <c r="M114" s="103">
        <v>24</v>
      </c>
      <c r="N114" s="102">
        <v>0.55723241235198517</v>
      </c>
    </row>
    <row r="115" spans="1:14" s="118" customFormat="1" ht="11.15" customHeight="1">
      <c r="A115" s="33"/>
      <c r="B115" s="41" t="s">
        <v>168</v>
      </c>
      <c r="C115" s="106">
        <v>4186</v>
      </c>
      <c r="D115" s="103">
        <v>46</v>
      </c>
      <c r="E115" s="105">
        <v>1.1111111111111112</v>
      </c>
      <c r="F115" s="92">
        <v>8229</v>
      </c>
      <c r="G115" s="103">
        <v>43</v>
      </c>
      <c r="H115" s="105">
        <v>0.52528707549474718</v>
      </c>
      <c r="I115" s="106">
        <v>3886</v>
      </c>
      <c r="J115" s="103">
        <v>31</v>
      </c>
      <c r="K115" s="105">
        <v>0.80415045395590135</v>
      </c>
      <c r="L115" s="92">
        <v>4343</v>
      </c>
      <c r="M115" s="103">
        <v>12</v>
      </c>
      <c r="N115" s="102">
        <v>0.27707226968367582</v>
      </c>
    </row>
    <row r="116" spans="1:14" s="118" customFormat="1" ht="11.15" customHeight="1">
      <c r="A116" s="33"/>
      <c r="B116" s="41" t="s">
        <v>105</v>
      </c>
      <c r="C116" s="106">
        <v>4263</v>
      </c>
      <c r="D116" s="103">
        <v>77</v>
      </c>
      <c r="E116" s="105">
        <v>1.8394648829431439</v>
      </c>
      <c r="F116" s="92">
        <v>8233</v>
      </c>
      <c r="G116" s="103">
        <v>4</v>
      </c>
      <c r="H116" s="105">
        <v>4.8608579414266613E-2</v>
      </c>
      <c r="I116" s="106">
        <v>3930</v>
      </c>
      <c r="J116" s="103">
        <v>44</v>
      </c>
      <c r="K116" s="105">
        <v>1.1322696860524961</v>
      </c>
      <c r="L116" s="92">
        <v>4303</v>
      </c>
      <c r="M116" s="103">
        <v>-40</v>
      </c>
      <c r="N116" s="102">
        <v>-0.92102233479161877</v>
      </c>
    </row>
    <row r="117" spans="1:14" s="118" customFormat="1" ht="11.15" customHeight="1">
      <c r="A117" s="33"/>
      <c r="B117" s="41" t="s">
        <v>104</v>
      </c>
      <c r="C117" s="106">
        <v>4269</v>
      </c>
      <c r="D117" s="103">
        <v>6</v>
      </c>
      <c r="E117" s="105">
        <v>0.14074595355383532</v>
      </c>
      <c r="F117" s="92">
        <v>8190</v>
      </c>
      <c r="G117" s="103">
        <v>-43</v>
      </c>
      <c r="H117" s="105">
        <v>-0.52228835175513177</v>
      </c>
      <c r="I117" s="106">
        <v>3880</v>
      </c>
      <c r="J117" s="103">
        <v>-50</v>
      </c>
      <c r="K117" s="105">
        <v>-1.2722646310432568</v>
      </c>
      <c r="L117" s="92">
        <v>4310</v>
      </c>
      <c r="M117" s="103">
        <v>7</v>
      </c>
      <c r="N117" s="102">
        <v>0.16267720195212643</v>
      </c>
    </row>
    <row r="118" spans="1:14" s="118" customFormat="1" ht="11.15" customHeight="1">
      <c r="A118" s="33"/>
      <c r="B118" s="41" t="s">
        <v>103</v>
      </c>
      <c r="C118" s="106">
        <v>4816</v>
      </c>
      <c r="D118" s="103">
        <v>547</v>
      </c>
      <c r="E118" s="105">
        <v>12.813305223705788</v>
      </c>
      <c r="F118" s="92">
        <v>8929</v>
      </c>
      <c r="G118" s="103">
        <v>739</v>
      </c>
      <c r="H118" s="105">
        <v>9.0231990231990231</v>
      </c>
      <c r="I118" s="106">
        <v>4286</v>
      </c>
      <c r="J118" s="103">
        <v>406</v>
      </c>
      <c r="K118" s="105">
        <v>10.463917525773196</v>
      </c>
      <c r="L118" s="92">
        <v>4643</v>
      </c>
      <c r="M118" s="103">
        <v>333</v>
      </c>
      <c r="N118" s="102">
        <v>7.7262180974477959</v>
      </c>
    </row>
    <row r="119" spans="1:14" s="118" customFormat="1" ht="11.15" customHeight="1">
      <c r="A119" s="33"/>
      <c r="B119" s="41" t="s">
        <v>102</v>
      </c>
      <c r="C119" s="106">
        <v>4924</v>
      </c>
      <c r="D119" s="103">
        <v>108</v>
      </c>
      <c r="E119" s="105">
        <v>2.2425249169435215</v>
      </c>
      <c r="F119" s="92">
        <v>9005</v>
      </c>
      <c r="G119" s="103">
        <v>76</v>
      </c>
      <c r="H119" s="105">
        <v>0.85115914436107065</v>
      </c>
      <c r="I119" s="106">
        <v>4324</v>
      </c>
      <c r="J119" s="103">
        <v>38</v>
      </c>
      <c r="K119" s="105">
        <v>0.88660755949603354</v>
      </c>
      <c r="L119" s="92">
        <v>4681</v>
      </c>
      <c r="M119" s="103">
        <v>38</v>
      </c>
      <c r="N119" s="102">
        <v>0.81843635580443674</v>
      </c>
    </row>
    <row r="120" spans="1:14" s="118" customFormat="1" ht="11.15" customHeight="1">
      <c r="A120" s="33"/>
      <c r="B120" s="41" t="s">
        <v>101</v>
      </c>
      <c r="C120" s="106">
        <v>4897</v>
      </c>
      <c r="D120" s="103">
        <v>-27</v>
      </c>
      <c r="E120" s="105">
        <v>-0.54833468724614132</v>
      </c>
      <c r="F120" s="92">
        <v>8869</v>
      </c>
      <c r="G120" s="103">
        <v>-136</v>
      </c>
      <c r="H120" s="105">
        <v>-1.5102720710716269</v>
      </c>
      <c r="I120" s="106">
        <v>4299</v>
      </c>
      <c r="J120" s="103">
        <v>-25</v>
      </c>
      <c r="K120" s="105">
        <v>-0.57816836262719706</v>
      </c>
      <c r="L120" s="92">
        <v>4570</v>
      </c>
      <c r="M120" s="103">
        <v>-111</v>
      </c>
      <c r="N120" s="102">
        <v>-2.3712881862849819</v>
      </c>
    </row>
    <row r="121" spans="1:14" s="118" customFormat="1" ht="11.15" customHeight="1">
      <c r="A121" s="33"/>
      <c r="B121" s="41" t="s">
        <v>100</v>
      </c>
      <c r="C121" s="106">
        <v>4923</v>
      </c>
      <c r="D121" s="103">
        <v>26</v>
      </c>
      <c r="E121" s="105">
        <v>0.53093730855625887</v>
      </c>
      <c r="F121" s="92">
        <v>8838</v>
      </c>
      <c r="G121" s="103">
        <v>-31</v>
      </c>
      <c r="H121" s="105">
        <v>-0.34953207802457997</v>
      </c>
      <c r="I121" s="106">
        <v>4373</v>
      </c>
      <c r="J121" s="103">
        <v>74</v>
      </c>
      <c r="K121" s="105">
        <v>1.7213305419865086</v>
      </c>
      <c r="L121" s="92">
        <v>4465</v>
      </c>
      <c r="M121" s="103">
        <v>-105</v>
      </c>
      <c r="N121" s="102">
        <v>-2.2975929978118161</v>
      </c>
    </row>
    <row r="122" spans="1:14" s="118" customFormat="1" ht="11.15" customHeight="1">
      <c r="A122" s="33"/>
      <c r="B122" s="41" t="s">
        <v>99</v>
      </c>
      <c r="C122" s="106">
        <v>4945</v>
      </c>
      <c r="D122" s="103">
        <v>22</v>
      </c>
      <c r="E122" s="105">
        <v>0.44688198253097711</v>
      </c>
      <c r="F122" s="92">
        <v>8781</v>
      </c>
      <c r="G122" s="103">
        <v>-57</v>
      </c>
      <c r="H122" s="105">
        <v>-0.64494229463679564</v>
      </c>
      <c r="I122" s="106">
        <v>4342</v>
      </c>
      <c r="J122" s="103">
        <v>-31</v>
      </c>
      <c r="K122" s="105">
        <v>-0.70889549508346672</v>
      </c>
      <c r="L122" s="92">
        <v>4439</v>
      </c>
      <c r="M122" s="103">
        <v>-26</v>
      </c>
      <c r="N122" s="102">
        <v>-0.58230683090705482</v>
      </c>
    </row>
    <row r="123" spans="1:14" s="118" customFormat="1" ht="11.15" customHeight="1">
      <c r="A123" s="33"/>
      <c r="B123" s="41" t="s">
        <v>98</v>
      </c>
      <c r="C123" s="106">
        <v>4944</v>
      </c>
      <c r="D123" s="103">
        <v>-1</v>
      </c>
      <c r="E123" s="105">
        <v>-2.0312817387771683E-2</v>
      </c>
      <c r="F123" s="92">
        <v>8784</v>
      </c>
      <c r="G123" s="103">
        <v>3</v>
      </c>
      <c r="H123" s="105">
        <v>3.4164673727365903E-2</v>
      </c>
      <c r="I123" s="106">
        <v>4323</v>
      </c>
      <c r="J123" s="103">
        <v>-19</v>
      </c>
      <c r="K123" s="105">
        <v>-0.43758636573007831</v>
      </c>
      <c r="L123" s="92">
        <v>4461</v>
      </c>
      <c r="M123" s="103">
        <v>22</v>
      </c>
      <c r="N123" s="102">
        <v>0.4956071187204325</v>
      </c>
    </row>
    <row r="124" spans="1:14" s="118" customFormat="1" ht="11.15" customHeight="1">
      <c r="A124" s="33"/>
      <c r="B124" s="41" t="s">
        <v>97</v>
      </c>
      <c r="C124" s="106">
        <v>5427</v>
      </c>
      <c r="D124" s="103">
        <v>483</v>
      </c>
      <c r="E124" s="105">
        <v>9.7674418604651159</v>
      </c>
      <c r="F124" s="92">
        <v>9732</v>
      </c>
      <c r="G124" s="103">
        <v>948</v>
      </c>
      <c r="H124" s="105">
        <v>10.792349726775956</v>
      </c>
      <c r="I124" s="106">
        <v>4788</v>
      </c>
      <c r="J124" s="103">
        <v>465</v>
      </c>
      <c r="K124" s="105">
        <v>10.756419153365718</v>
      </c>
      <c r="L124" s="92">
        <v>4944</v>
      </c>
      <c r="M124" s="103">
        <v>483</v>
      </c>
      <c r="N124" s="102">
        <v>10.827168796234028</v>
      </c>
    </row>
    <row r="125" spans="1:14" s="118" customFormat="1" ht="11.15" customHeight="1">
      <c r="A125" s="33"/>
      <c r="B125" s="41" t="s">
        <v>96</v>
      </c>
      <c r="C125" s="106">
        <v>5556</v>
      </c>
      <c r="D125" s="103">
        <v>129</v>
      </c>
      <c r="E125" s="105">
        <v>2.3218142548596115</v>
      </c>
      <c r="F125" s="92">
        <v>9952</v>
      </c>
      <c r="G125" s="103">
        <v>220</v>
      </c>
      <c r="H125" s="105">
        <v>2.2106109324758845</v>
      </c>
      <c r="I125" s="106">
        <v>4896</v>
      </c>
      <c r="J125" s="103">
        <v>108</v>
      </c>
      <c r="K125" s="105">
        <v>2.2058823529411766</v>
      </c>
      <c r="L125" s="92">
        <v>5056</v>
      </c>
      <c r="M125" s="103">
        <v>112</v>
      </c>
      <c r="N125" s="102">
        <v>2.2151898734177213</v>
      </c>
    </row>
    <row r="126" spans="1:14" s="118" customFormat="1" ht="11.15" customHeight="1">
      <c r="A126" s="33"/>
      <c r="B126" s="41" t="s">
        <v>95</v>
      </c>
      <c r="C126" s="106">
        <v>5596</v>
      </c>
      <c r="D126" s="103">
        <v>40</v>
      </c>
      <c r="E126" s="105">
        <v>0.71994240460763137</v>
      </c>
      <c r="F126" s="92">
        <v>10049</v>
      </c>
      <c r="G126" s="103">
        <v>97</v>
      </c>
      <c r="H126" s="105">
        <v>0.97467845659163987</v>
      </c>
      <c r="I126" s="106">
        <v>4969</v>
      </c>
      <c r="J126" s="103">
        <v>73</v>
      </c>
      <c r="K126" s="105">
        <v>1.4910130718954249</v>
      </c>
      <c r="L126" s="92">
        <v>5080</v>
      </c>
      <c r="M126" s="103">
        <v>24</v>
      </c>
      <c r="N126" s="102">
        <v>0.4746835443037975</v>
      </c>
    </row>
    <row r="127" spans="1:14" s="118" customFormat="1" ht="11.15" customHeight="1">
      <c r="A127" s="33"/>
      <c r="B127" s="41" t="s">
        <v>94</v>
      </c>
      <c r="C127" s="106">
        <v>5708</v>
      </c>
      <c r="D127" s="103">
        <v>112</v>
      </c>
      <c r="E127" s="105">
        <v>2.0014295925661187</v>
      </c>
      <c r="F127" s="92">
        <v>10434</v>
      </c>
      <c r="G127" s="103">
        <v>385</v>
      </c>
      <c r="H127" s="105">
        <v>3.8312269877599801</v>
      </c>
      <c r="I127" s="106">
        <v>5104</v>
      </c>
      <c r="J127" s="103">
        <v>135</v>
      </c>
      <c r="K127" s="105">
        <v>2.7168444355001009</v>
      </c>
      <c r="L127" s="92">
        <v>5330</v>
      </c>
      <c r="M127" s="103">
        <v>250</v>
      </c>
      <c r="N127" s="102">
        <v>4.9212598425196852</v>
      </c>
    </row>
    <row r="128" spans="1:14" s="118" customFormat="1" ht="11.15" customHeight="1">
      <c r="A128" s="33"/>
      <c r="B128" s="41" t="s">
        <v>93</v>
      </c>
      <c r="C128" s="106">
        <v>5855</v>
      </c>
      <c r="D128" s="103">
        <v>147</v>
      </c>
      <c r="E128" s="105">
        <v>2.5753328661527677</v>
      </c>
      <c r="F128" s="92">
        <v>10797</v>
      </c>
      <c r="G128" s="103">
        <v>363</v>
      </c>
      <c r="H128" s="105">
        <v>3.4790109258194359</v>
      </c>
      <c r="I128" s="106">
        <v>5234</v>
      </c>
      <c r="J128" s="103">
        <v>130</v>
      </c>
      <c r="K128" s="105">
        <v>2.5470219435736676</v>
      </c>
      <c r="L128" s="92">
        <v>5563</v>
      </c>
      <c r="M128" s="103">
        <v>233</v>
      </c>
      <c r="N128" s="102">
        <v>4.3714821763602254</v>
      </c>
    </row>
    <row r="129" spans="1:14" s="118" customFormat="1" ht="11.15" customHeight="1">
      <c r="A129" s="33"/>
      <c r="B129" s="41" t="s">
        <v>92</v>
      </c>
      <c r="C129" s="106">
        <v>6383</v>
      </c>
      <c r="D129" s="103">
        <v>528</v>
      </c>
      <c r="E129" s="105">
        <v>9.0179333902647301</v>
      </c>
      <c r="F129" s="92">
        <v>12011</v>
      </c>
      <c r="G129" s="103">
        <v>1214</v>
      </c>
      <c r="H129" s="105">
        <v>11.24386403630638</v>
      </c>
      <c r="I129" s="106">
        <v>5818</v>
      </c>
      <c r="J129" s="103">
        <v>584</v>
      </c>
      <c r="K129" s="105">
        <v>11.157814291173098</v>
      </c>
      <c r="L129" s="92">
        <v>6193</v>
      </c>
      <c r="M129" s="103">
        <v>630</v>
      </c>
      <c r="N129" s="102">
        <v>11.324824734855293</v>
      </c>
    </row>
    <row r="130" spans="1:14" s="118" customFormat="1" ht="11.15" customHeight="1">
      <c r="A130" s="33"/>
      <c r="B130" s="41" t="s">
        <v>167</v>
      </c>
      <c r="C130" s="106">
        <v>6571</v>
      </c>
      <c r="D130" s="103">
        <v>188</v>
      </c>
      <c r="E130" s="105">
        <v>2.9453235155882815</v>
      </c>
      <c r="F130" s="103">
        <v>12341</v>
      </c>
      <c r="G130" s="103">
        <v>330</v>
      </c>
      <c r="H130" s="105">
        <v>2.7474814753142951</v>
      </c>
      <c r="I130" s="106">
        <v>5941</v>
      </c>
      <c r="J130" s="103">
        <v>123</v>
      </c>
      <c r="K130" s="105">
        <v>2.1141285665177039</v>
      </c>
      <c r="L130" s="92">
        <v>6400</v>
      </c>
      <c r="M130" s="103">
        <v>207</v>
      </c>
      <c r="N130" s="102">
        <v>3.342483449055385</v>
      </c>
    </row>
    <row r="131" spans="1:14" s="118" customFormat="1" ht="11.15" customHeight="1">
      <c r="A131" s="33"/>
      <c r="B131" s="168" t="s">
        <v>166</v>
      </c>
      <c r="C131" s="166">
        <v>6672</v>
      </c>
      <c r="D131" s="166">
        <v>101</v>
      </c>
      <c r="E131" s="167">
        <v>1.5370567645716027</v>
      </c>
      <c r="F131" s="166">
        <v>12482</v>
      </c>
      <c r="G131" s="166">
        <v>141</v>
      </c>
      <c r="H131" s="167">
        <v>1.1425330200145856</v>
      </c>
      <c r="I131" s="166">
        <v>6048</v>
      </c>
      <c r="J131" s="166">
        <v>107</v>
      </c>
      <c r="K131" s="167">
        <v>1.8010435953543174</v>
      </c>
      <c r="L131" s="166">
        <v>6434</v>
      </c>
      <c r="M131" s="166">
        <v>34</v>
      </c>
      <c r="N131" s="165">
        <v>0.53125</v>
      </c>
    </row>
    <row r="132" spans="1:14" s="164" customFormat="1" ht="11.15" customHeight="1">
      <c r="A132" s="33"/>
      <c r="B132" s="163" t="s">
        <v>165</v>
      </c>
      <c r="C132" s="161">
        <v>6790</v>
      </c>
      <c r="D132" s="161">
        <v>118</v>
      </c>
      <c r="E132" s="162">
        <v>1.7685851318944845</v>
      </c>
      <c r="F132" s="161">
        <v>12743</v>
      </c>
      <c r="G132" s="161">
        <v>261</v>
      </c>
      <c r="H132" s="162">
        <v>2.0910110559205255</v>
      </c>
      <c r="I132" s="161">
        <v>6157</v>
      </c>
      <c r="J132" s="161">
        <v>109</v>
      </c>
      <c r="K132" s="162">
        <v>1.8022486772486772</v>
      </c>
      <c r="L132" s="161">
        <v>6586</v>
      </c>
      <c r="M132" s="161">
        <v>152</v>
      </c>
      <c r="N132" s="160">
        <v>2.3624494870997825</v>
      </c>
    </row>
    <row r="133" spans="1:14" s="25" customFormat="1" ht="11.15" customHeight="1">
      <c r="A133" s="33"/>
      <c r="B133" s="163" t="s">
        <v>164</v>
      </c>
      <c r="C133" s="161">
        <v>6845</v>
      </c>
      <c r="D133" s="161">
        <v>55</v>
      </c>
      <c r="E133" s="162">
        <v>0.81001472754050086</v>
      </c>
      <c r="F133" s="161">
        <v>12826</v>
      </c>
      <c r="G133" s="161">
        <v>83</v>
      </c>
      <c r="H133" s="162">
        <v>0.65133798948442279</v>
      </c>
      <c r="I133" s="161">
        <v>6216</v>
      </c>
      <c r="J133" s="161">
        <v>59</v>
      </c>
      <c r="K133" s="162">
        <v>0.95825889231768713</v>
      </c>
      <c r="L133" s="161">
        <v>6610</v>
      </c>
      <c r="M133" s="161">
        <v>24</v>
      </c>
      <c r="N133" s="160">
        <v>0.36440935317339812</v>
      </c>
    </row>
    <row r="134" spans="1:14" s="25" customFormat="1" ht="11.15" customHeight="1">
      <c r="A134" s="33" t="s">
        <v>87</v>
      </c>
      <c r="B134" s="163" t="s">
        <v>163</v>
      </c>
      <c r="C134" s="161">
        <v>6954</v>
      </c>
      <c r="D134" s="161">
        <v>109</v>
      </c>
      <c r="E134" s="162">
        <v>1.5924032140248356</v>
      </c>
      <c r="F134" s="161">
        <v>13062</v>
      </c>
      <c r="G134" s="161">
        <v>236</v>
      </c>
      <c r="H134" s="162">
        <v>1.8400124746608453</v>
      </c>
      <c r="I134" s="161">
        <v>6357</v>
      </c>
      <c r="J134" s="161">
        <v>141</v>
      </c>
      <c r="K134" s="162">
        <v>2.2683397683397684</v>
      </c>
      <c r="L134" s="161">
        <v>6705</v>
      </c>
      <c r="M134" s="161">
        <v>95</v>
      </c>
      <c r="N134" s="160">
        <v>1.4372163388804842</v>
      </c>
    </row>
    <row r="135" spans="1:14" s="25" customFormat="1" ht="11.15" customHeight="1">
      <c r="A135" s="33"/>
      <c r="B135" s="163" t="s">
        <v>162</v>
      </c>
      <c r="C135" s="161">
        <v>6961</v>
      </c>
      <c r="D135" s="161">
        <v>7</v>
      </c>
      <c r="E135" s="162">
        <v>0.10066148979004888</v>
      </c>
      <c r="F135" s="161">
        <v>13181</v>
      </c>
      <c r="G135" s="161">
        <v>119</v>
      </c>
      <c r="H135" s="162">
        <v>0.91103965702036449</v>
      </c>
      <c r="I135" s="161">
        <v>6376</v>
      </c>
      <c r="J135" s="161">
        <v>19</v>
      </c>
      <c r="K135" s="162">
        <v>0.29888312096901054</v>
      </c>
      <c r="L135" s="161">
        <v>6805</v>
      </c>
      <c r="M135" s="161">
        <v>100</v>
      </c>
      <c r="N135" s="160">
        <v>1.4914243102162565</v>
      </c>
    </row>
    <row r="136" spans="1:14" s="25" customFormat="1" ht="11.15" customHeight="1">
      <c r="A136" s="33"/>
      <c r="B136" s="163" t="s">
        <v>161</v>
      </c>
      <c r="C136" s="161">
        <v>6906</v>
      </c>
      <c r="D136" s="161">
        <v>-55</v>
      </c>
      <c r="E136" s="162">
        <v>-0.79011636259158169</v>
      </c>
      <c r="F136" s="161">
        <v>13143</v>
      </c>
      <c r="G136" s="161">
        <v>-38</v>
      </c>
      <c r="H136" s="162">
        <v>-0.28829375616417569</v>
      </c>
      <c r="I136" s="161">
        <v>6349</v>
      </c>
      <c r="J136" s="161">
        <v>-27</v>
      </c>
      <c r="K136" s="162">
        <v>-0.42346298619824346</v>
      </c>
      <c r="L136" s="161">
        <v>6794</v>
      </c>
      <c r="M136" s="161">
        <v>-11</v>
      </c>
      <c r="N136" s="160">
        <v>-0.16164584864070536</v>
      </c>
    </row>
    <row r="137" spans="1:14" s="25" customFormat="1" ht="11.15" customHeight="1">
      <c r="A137" s="424"/>
      <c r="B137" s="465" t="s">
        <v>160</v>
      </c>
      <c r="C137" s="466">
        <v>6908</v>
      </c>
      <c r="D137" s="466">
        <v>2</v>
      </c>
      <c r="E137" s="467">
        <v>2.8960324355632783E-2</v>
      </c>
      <c r="F137" s="466">
        <v>13107</v>
      </c>
      <c r="G137" s="466">
        <v>-36</v>
      </c>
      <c r="H137" s="467">
        <v>-0.27391006619493263</v>
      </c>
      <c r="I137" s="466">
        <v>6344</v>
      </c>
      <c r="J137" s="466">
        <v>-5</v>
      </c>
      <c r="K137" s="467">
        <v>-7.8752559458182395E-2</v>
      </c>
      <c r="L137" s="466">
        <v>6763</v>
      </c>
      <c r="M137" s="466">
        <v>-31</v>
      </c>
      <c r="N137" s="468">
        <v>-0.45628495731527818</v>
      </c>
    </row>
    <row r="138" spans="1:14" ht="5.15" customHeight="1" thickBot="1">
      <c r="A138" s="469"/>
      <c r="B138" s="469"/>
      <c r="C138" s="470"/>
      <c r="D138" s="471"/>
      <c r="E138" s="471"/>
      <c r="F138" s="472"/>
      <c r="G138" s="471"/>
      <c r="H138" s="471"/>
      <c r="I138" s="470"/>
      <c r="J138" s="471"/>
      <c r="K138" s="471"/>
      <c r="L138" s="472"/>
      <c r="M138" s="471"/>
      <c r="N138" s="470"/>
    </row>
    <row r="139" spans="1:14" ht="6" customHeight="1">
      <c r="B139" s="41"/>
      <c r="C139" s="92"/>
      <c r="D139" s="92"/>
      <c r="E139" s="128"/>
      <c r="F139" s="92"/>
      <c r="G139" s="92"/>
      <c r="H139" s="128"/>
      <c r="I139" s="92"/>
      <c r="J139" s="92"/>
      <c r="K139" s="128"/>
      <c r="L139" s="92"/>
      <c r="M139" s="92"/>
      <c r="N139" s="128"/>
    </row>
    <row r="140" spans="1:14" s="118" customFormat="1" ht="12" customHeight="1" thickBot="1">
      <c r="B140" s="145"/>
      <c r="C140" s="115"/>
      <c r="D140" s="115"/>
      <c r="E140" s="115"/>
      <c r="L140" s="88"/>
      <c r="N140" s="117" t="s">
        <v>159</v>
      </c>
    </row>
    <row r="141" spans="1:14" ht="12" customHeight="1">
      <c r="A141" s="539" t="s">
        <v>81</v>
      </c>
      <c r="B141" s="545"/>
      <c r="C141" s="112" t="s">
        <v>80</v>
      </c>
      <c r="D141" s="114"/>
      <c r="E141" s="159"/>
      <c r="F141" s="113" t="s">
        <v>79</v>
      </c>
      <c r="G141" s="114"/>
      <c r="H141" s="114"/>
      <c r="I141" s="112" t="s">
        <v>78</v>
      </c>
      <c r="J141" s="113"/>
      <c r="K141" s="158"/>
      <c r="L141" s="113" t="s">
        <v>77</v>
      </c>
      <c r="M141" s="157"/>
      <c r="N141" s="157"/>
    </row>
    <row r="142" spans="1:14" ht="12" customHeight="1">
      <c r="A142" s="540" t="s">
        <v>55</v>
      </c>
      <c r="B142" s="544"/>
      <c r="C142" s="110"/>
      <c r="D142" s="108" t="s">
        <v>76</v>
      </c>
      <c r="E142" s="108" t="s">
        <v>75</v>
      </c>
      <c r="F142" s="109"/>
      <c r="G142" s="108" t="s">
        <v>76</v>
      </c>
      <c r="H142" s="108" t="s">
        <v>75</v>
      </c>
      <c r="I142" s="110"/>
      <c r="J142" s="108" t="s">
        <v>76</v>
      </c>
      <c r="K142" s="108" t="s">
        <v>75</v>
      </c>
      <c r="L142" s="109"/>
      <c r="M142" s="108" t="s">
        <v>76</v>
      </c>
      <c r="N142" s="107" t="s">
        <v>75</v>
      </c>
    </row>
    <row r="143" spans="1:14" s="75" customFormat="1" ht="11.25" customHeight="1">
      <c r="A143" s="542" t="s">
        <v>197</v>
      </c>
      <c r="B143" s="543"/>
      <c r="C143" s="156"/>
      <c r="D143" s="153"/>
      <c r="E143" s="155"/>
      <c r="F143" s="154"/>
      <c r="G143" s="153"/>
      <c r="H143" s="155"/>
      <c r="I143" s="156"/>
      <c r="J143" s="153"/>
      <c r="K143" s="155"/>
      <c r="L143" s="154"/>
      <c r="M143" s="153"/>
      <c r="N143" s="152"/>
    </row>
    <row r="144" spans="1:14" s="148" customFormat="1" ht="11.25" customHeight="1">
      <c r="A144" s="33"/>
      <c r="B144" s="41" t="s">
        <v>73</v>
      </c>
      <c r="C144" s="106">
        <v>6901</v>
      </c>
      <c r="D144" s="103">
        <v>-5</v>
      </c>
      <c r="E144" s="105">
        <v>-7.2400810889081957E-2</v>
      </c>
      <c r="F144" s="161">
        <v>13163</v>
      </c>
      <c r="G144" s="103">
        <v>20</v>
      </c>
      <c r="H144" s="105">
        <v>0.15217225899718481</v>
      </c>
      <c r="I144" s="106">
        <v>6357</v>
      </c>
      <c r="J144" s="103">
        <v>8</v>
      </c>
      <c r="K144" s="105">
        <v>0.12600409513309183</v>
      </c>
      <c r="L144" s="106">
        <v>6806</v>
      </c>
      <c r="M144" s="103">
        <v>12</v>
      </c>
      <c r="N144" s="102">
        <v>0.17662643508978509</v>
      </c>
    </row>
    <row r="145" spans="1:14" s="148" customFormat="1" ht="11.25" customHeight="1">
      <c r="A145" s="33"/>
      <c r="B145" s="41" t="s">
        <v>72</v>
      </c>
      <c r="C145" s="106">
        <v>6874</v>
      </c>
      <c r="D145" s="103">
        <v>-27</v>
      </c>
      <c r="E145" s="105">
        <v>-0.39124764526880162</v>
      </c>
      <c r="F145" s="92">
        <v>13151</v>
      </c>
      <c r="G145" s="103">
        <v>-12</v>
      </c>
      <c r="H145" s="105">
        <v>-9.1164628124287772E-2</v>
      </c>
      <c r="I145" s="106">
        <v>6343</v>
      </c>
      <c r="J145" s="103">
        <v>-14</v>
      </c>
      <c r="K145" s="105">
        <v>-0.22022966808242883</v>
      </c>
      <c r="L145" s="106">
        <v>6808</v>
      </c>
      <c r="M145" s="103">
        <v>2</v>
      </c>
      <c r="N145" s="102">
        <v>2.938583602703497E-2</v>
      </c>
    </row>
    <row r="146" spans="1:14" s="148" customFormat="1" ht="11.25" customHeight="1">
      <c r="A146" s="33"/>
      <c r="B146" s="41" t="s">
        <v>71</v>
      </c>
      <c r="C146" s="106">
        <v>6870</v>
      </c>
      <c r="D146" s="103">
        <v>-4</v>
      </c>
      <c r="E146" s="105">
        <v>-5.8190282222868782E-2</v>
      </c>
      <c r="F146" s="92">
        <v>13105</v>
      </c>
      <c r="G146" s="103">
        <v>-46</v>
      </c>
      <c r="H146" s="105">
        <v>-0.34978328644209566</v>
      </c>
      <c r="I146" s="106">
        <v>6322</v>
      </c>
      <c r="J146" s="103">
        <v>-21</v>
      </c>
      <c r="K146" s="105">
        <v>-0.33107362446791738</v>
      </c>
      <c r="L146" s="106">
        <v>6783</v>
      </c>
      <c r="M146" s="103">
        <v>-25</v>
      </c>
      <c r="N146" s="102">
        <v>-0.36721504112808462</v>
      </c>
    </row>
    <row r="147" spans="1:14" s="148" customFormat="1" ht="11.25" customHeight="1">
      <c r="A147" s="33"/>
      <c r="B147" s="41" t="s">
        <v>70</v>
      </c>
      <c r="C147" s="106">
        <v>6945</v>
      </c>
      <c r="D147" s="103">
        <v>75</v>
      </c>
      <c r="E147" s="105">
        <v>1.0917030567685588</v>
      </c>
      <c r="F147" s="92">
        <v>13158</v>
      </c>
      <c r="G147" s="103">
        <v>53</v>
      </c>
      <c r="H147" s="105">
        <v>0.40442579168256387</v>
      </c>
      <c r="I147" s="106">
        <v>6374</v>
      </c>
      <c r="J147" s="103">
        <v>52</v>
      </c>
      <c r="K147" s="105">
        <v>0.82252451755773481</v>
      </c>
      <c r="L147" s="106">
        <v>6784</v>
      </c>
      <c r="M147" s="103">
        <v>1</v>
      </c>
      <c r="N147" s="102">
        <v>1.4742739200943536E-2</v>
      </c>
    </row>
    <row r="148" spans="1:14" s="148" customFormat="1" ht="11.25" customHeight="1">
      <c r="A148" s="33"/>
      <c r="B148" s="41" t="s">
        <v>69</v>
      </c>
      <c r="C148" s="106">
        <v>6948</v>
      </c>
      <c r="D148" s="103">
        <v>3</v>
      </c>
      <c r="E148" s="105">
        <v>4.3196544276457881E-2</v>
      </c>
      <c r="F148" s="92">
        <v>13162</v>
      </c>
      <c r="G148" s="103">
        <v>4</v>
      </c>
      <c r="H148" s="105">
        <v>3.0399756801945583E-2</v>
      </c>
      <c r="I148" s="106">
        <v>6381</v>
      </c>
      <c r="J148" s="103">
        <v>7</v>
      </c>
      <c r="K148" s="105">
        <v>0.10982114841543772</v>
      </c>
      <c r="L148" s="106">
        <v>6781</v>
      </c>
      <c r="M148" s="103">
        <v>-3</v>
      </c>
      <c r="N148" s="102">
        <v>-4.4221698113207551E-2</v>
      </c>
    </row>
    <row r="149" spans="1:14" s="148" customFormat="1" ht="11.25" customHeight="1">
      <c r="A149" s="33"/>
      <c r="B149" s="41" t="s">
        <v>68</v>
      </c>
      <c r="C149" s="106">
        <v>6950</v>
      </c>
      <c r="D149" s="103">
        <v>2</v>
      </c>
      <c r="E149" s="105">
        <v>2.8785261945883711E-2</v>
      </c>
      <c r="F149" s="92">
        <v>13163</v>
      </c>
      <c r="G149" s="103">
        <v>1</v>
      </c>
      <c r="H149" s="105">
        <v>7.5976295395836502E-3</v>
      </c>
      <c r="I149" s="106">
        <v>6375</v>
      </c>
      <c r="J149" s="103">
        <v>-6</v>
      </c>
      <c r="K149" s="105">
        <v>-9.4029149036201215E-2</v>
      </c>
      <c r="L149" s="106">
        <v>6788</v>
      </c>
      <c r="M149" s="103">
        <v>7</v>
      </c>
      <c r="N149" s="102">
        <v>0.10322961215160006</v>
      </c>
    </row>
    <row r="150" spans="1:14" s="148" customFormat="1" ht="11.25" customHeight="1">
      <c r="A150" s="33"/>
      <c r="B150" s="41" t="s">
        <v>67</v>
      </c>
      <c r="C150" s="106">
        <v>6951</v>
      </c>
      <c r="D150" s="103">
        <v>1</v>
      </c>
      <c r="E150" s="105">
        <v>1.4388489208633093E-2</v>
      </c>
      <c r="F150" s="92">
        <v>13173</v>
      </c>
      <c r="G150" s="103">
        <v>10</v>
      </c>
      <c r="H150" s="105">
        <v>7.5970523436906481E-2</v>
      </c>
      <c r="I150" s="106">
        <v>6381</v>
      </c>
      <c r="J150" s="103">
        <v>6</v>
      </c>
      <c r="K150" s="105">
        <v>9.4117647058823528E-2</v>
      </c>
      <c r="L150" s="106">
        <v>6792</v>
      </c>
      <c r="M150" s="103">
        <v>4</v>
      </c>
      <c r="N150" s="102">
        <v>5.8927519151443723E-2</v>
      </c>
    </row>
    <row r="151" spans="1:14" s="148" customFormat="1" ht="11.25" customHeight="1">
      <c r="A151" s="33"/>
      <c r="B151" s="41" t="s">
        <v>66</v>
      </c>
      <c r="C151" s="106">
        <v>6953</v>
      </c>
      <c r="D151" s="103">
        <v>2</v>
      </c>
      <c r="E151" s="105">
        <v>2.8772838440512156E-2</v>
      </c>
      <c r="F151" s="92">
        <v>13184</v>
      </c>
      <c r="G151" s="103">
        <v>11</v>
      </c>
      <c r="H151" s="105">
        <v>8.3504137250436497E-2</v>
      </c>
      <c r="I151" s="106">
        <v>6388</v>
      </c>
      <c r="J151" s="103">
        <v>7</v>
      </c>
      <c r="K151" s="105">
        <v>0.10970067387556809</v>
      </c>
      <c r="L151" s="106">
        <v>6796</v>
      </c>
      <c r="M151" s="103">
        <v>4</v>
      </c>
      <c r="N151" s="102">
        <v>5.8892815076560655E-2</v>
      </c>
    </row>
    <row r="152" spans="1:14" s="148" customFormat="1" ht="11.25" customHeight="1">
      <c r="A152" s="33"/>
      <c r="B152" s="41" t="s">
        <v>65</v>
      </c>
      <c r="C152" s="106">
        <v>6930</v>
      </c>
      <c r="D152" s="103">
        <v>-23</v>
      </c>
      <c r="E152" s="105">
        <v>-0.33079246368474041</v>
      </c>
      <c r="F152" s="92">
        <v>13151</v>
      </c>
      <c r="G152" s="103">
        <v>-33</v>
      </c>
      <c r="H152" s="105">
        <v>-0.25030339805825247</v>
      </c>
      <c r="I152" s="106">
        <v>6363</v>
      </c>
      <c r="J152" s="103">
        <v>-25</v>
      </c>
      <c r="K152" s="105">
        <v>-0.39135879774577331</v>
      </c>
      <c r="L152" s="106">
        <v>6788</v>
      </c>
      <c r="M152" s="103">
        <v>-8</v>
      </c>
      <c r="N152" s="102">
        <v>-0.11771630370806356</v>
      </c>
    </row>
    <row r="153" spans="1:14" s="148" customFormat="1" ht="11.25" customHeight="1">
      <c r="A153" s="33"/>
      <c r="B153" s="41" t="s">
        <v>64</v>
      </c>
      <c r="C153" s="106">
        <v>6929</v>
      </c>
      <c r="D153" s="103">
        <v>-1</v>
      </c>
      <c r="E153" s="105">
        <v>-1.443001443001443E-2</v>
      </c>
      <c r="F153" s="92">
        <v>13131</v>
      </c>
      <c r="G153" s="103">
        <v>-20</v>
      </c>
      <c r="H153" s="105">
        <v>-0.15207968975743288</v>
      </c>
      <c r="I153" s="106">
        <v>6355</v>
      </c>
      <c r="J153" s="103">
        <v>-8</v>
      </c>
      <c r="K153" s="105">
        <v>-0.12572685840012573</v>
      </c>
      <c r="L153" s="106">
        <v>6776</v>
      </c>
      <c r="M153" s="103">
        <v>-12</v>
      </c>
      <c r="N153" s="102">
        <v>-0.17678255745433119</v>
      </c>
    </row>
    <row r="154" spans="1:14" s="148" customFormat="1" ht="11.25" customHeight="1">
      <c r="A154" s="33"/>
      <c r="B154" s="41" t="s">
        <v>63</v>
      </c>
      <c r="C154" s="106">
        <v>6903</v>
      </c>
      <c r="D154" s="103">
        <v>-26</v>
      </c>
      <c r="E154" s="105">
        <v>-0.37523452157598497</v>
      </c>
      <c r="F154" s="92">
        <v>13105</v>
      </c>
      <c r="G154" s="103">
        <v>-26</v>
      </c>
      <c r="H154" s="105">
        <v>-0.19800472165105476</v>
      </c>
      <c r="I154" s="106">
        <v>6339</v>
      </c>
      <c r="J154" s="103">
        <v>-16</v>
      </c>
      <c r="K154" s="105">
        <v>-0.25177025963808025</v>
      </c>
      <c r="L154" s="106">
        <v>6766</v>
      </c>
      <c r="M154" s="103">
        <v>-10</v>
      </c>
      <c r="N154" s="102">
        <v>-0.14757969303423848</v>
      </c>
    </row>
    <row r="155" spans="1:14" s="148" customFormat="1" ht="11.25" customHeight="1" thickBot="1">
      <c r="A155" s="121"/>
      <c r="B155" s="150" t="s">
        <v>62</v>
      </c>
      <c r="C155" s="99">
        <v>6908</v>
      </c>
      <c r="D155" s="96">
        <v>5</v>
      </c>
      <c r="E155" s="98">
        <v>7.2432275822106332E-2</v>
      </c>
      <c r="F155" s="96">
        <v>13107</v>
      </c>
      <c r="G155" s="96">
        <v>2</v>
      </c>
      <c r="H155" s="98">
        <v>1.5261350629530712E-2</v>
      </c>
      <c r="I155" s="99">
        <v>6344</v>
      </c>
      <c r="J155" s="96">
        <v>5</v>
      </c>
      <c r="K155" s="98">
        <v>7.887679444707367E-2</v>
      </c>
      <c r="L155" s="99">
        <v>6763</v>
      </c>
      <c r="M155" s="96">
        <v>-3</v>
      </c>
      <c r="N155" s="149">
        <v>-4.4339343777712092E-2</v>
      </c>
    </row>
    <row r="156" spans="1:14" s="75" customFormat="1">
      <c r="A156" s="176" t="s">
        <v>203</v>
      </c>
      <c r="B156" s="175"/>
      <c r="C156" s="154"/>
      <c r="D156" s="154"/>
      <c r="E156" s="154"/>
    </row>
    <row r="157" spans="1:14">
      <c r="A157" s="42"/>
      <c r="C157" s="92"/>
      <c r="D157" s="92"/>
      <c r="E157" s="92"/>
    </row>
    <row r="158" spans="1:14" ht="15.75" customHeight="1">
      <c r="A158" s="181" t="s">
        <v>202</v>
      </c>
      <c r="B158" s="172"/>
    </row>
    <row r="159" spans="1:14" s="118" customFormat="1" ht="12" customHeight="1" thickBot="1">
      <c r="A159" s="173" t="s">
        <v>195</v>
      </c>
      <c r="B159" s="172"/>
      <c r="L159" s="145"/>
      <c r="N159" s="117" t="s">
        <v>155</v>
      </c>
    </row>
    <row r="160" spans="1:14" ht="12" customHeight="1">
      <c r="A160" s="539" t="s">
        <v>81</v>
      </c>
      <c r="B160" s="545"/>
      <c r="C160" s="112" t="s">
        <v>80</v>
      </c>
      <c r="D160" s="114"/>
      <c r="E160" s="159"/>
      <c r="F160" s="113" t="s">
        <v>79</v>
      </c>
      <c r="G160" s="114"/>
      <c r="H160" s="114"/>
      <c r="I160" s="112" t="s">
        <v>78</v>
      </c>
      <c r="J160" s="113"/>
      <c r="K160" s="158"/>
      <c r="L160" s="113" t="s">
        <v>77</v>
      </c>
      <c r="M160" s="157"/>
      <c r="N160" s="157"/>
    </row>
    <row r="161" spans="1:14" ht="12" customHeight="1">
      <c r="A161" s="540" t="s">
        <v>55</v>
      </c>
      <c r="B161" s="544"/>
      <c r="C161" s="110"/>
      <c r="D161" s="108" t="s">
        <v>153</v>
      </c>
      <c r="E161" s="108" t="s">
        <v>75</v>
      </c>
      <c r="F161" s="109"/>
      <c r="G161" s="108" t="s">
        <v>153</v>
      </c>
      <c r="H161" s="108" t="s">
        <v>75</v>
      </c>
      <c r="I161" s="110"/>
      <c r="J161" s="108" t="s">
        <v>153</v>
      </c>
      <c r="K161" s="108" t="s">
        <v>75</v>
      </c>
      <c r="L161" s="109"/>
      <c r="M161" s="108" t="s">
        <v>153</v>
      </c>
      <c r="N161" s="107" t="s">
        <v>75</v>
      </c>
    </row>
    <row r="162" spans="1:14" ht="5.15" customHeight="1">
      <c r="A162" s="171"/>
      <c r="B162" s="171"/>
      <c r="C162" s="60"/>
      <c r="D162" s="170"/>
      <c r="E162" s="170"/>
      <c r="G162" s="170"/>
      <c r="H162" s="170"/>
      <c r="I162" s="60"/>
      <c r="J162" s="170"/>
      <c r="K162" s="170"/>
      <c r="M162" s="170"/>
      <c r="N162" s="60"/>
    </row>
    <row r="163" spans="1:14" s="118" customFormat="1" ht="11.15" customHeight="1">
      <c r="A163" s="41" t="s">
        <v>152</v>
      </c>
      <c r="B163" s="41" t="s">
        <v>194</v>
      </c>
      <c r="C163" s="106">
        <v>5855</v>
      </c>
      <c r="D163" s="103">
        <v>89</v>
      </c>
      <c r="E163" s="105">
        <v>1.5435310440513355</v>
      </c>
      <c r="F163" s="92">
        <v>14041</v>
      </c>
      <c r="G163" s="103">
        <v>80</v>
      </c>
      <c r="H163" s="105">
        <v>0.57302485495308364</v>
      </c>
      <c r="I163" s="106">
        <v>7571</v>
      </c>
      <c r="J163" s="103">
        <v>56</v>
      </c>
      <c r="K163" s="105">
        <v>0.74517631403858953</v>
      </c>
      <c r="L163" s="92">
        <v>6470</v>
      </c>
      <c r="M163" s="103">
        <v>24</v>
      </c>
      <c r="N163" s="102">
        <v>0.37232392181197643</v>
      </c>
    </row>
    <row r="164" spans="1:14" ht="11.15" customHeight="1">
      <c r="B164" s="41" t="s">
        <v>193</v>
      </c>
      <c r="C164" s="106">
        <v>5454</v>
      </c>
      <c r="D164" s="103">
        <v>-401</v>
      </c>
      <c r="E164" s="105">
        <v>-6.8488471391972672</v>
      </c>
      <c r="F164" s="92">
        <v>13635</v>
      </c>
      <c r="G164" s="103">
        <v>-406</v>
      </c>
      <c r="H164" s="105">
        <v>-2.8915319421693613</v>
      </c>
      <c r="I164" s="106">
        <v>7018</v>
      </c>
      <c r="J164" s="103">
        <v>-553</v>
      </c>
      <c r="K164" s="105">
        <v>-7.3041870294544982</v>
      </c>
      <c r="L164" s="92">
        <v>6617</v>
      </c>
      <c r="M164" s="103">
        <v>147</v>
      </c>
      <c r="N164" s="102">
        <v>2.2720247295208655</v>
      </c>
    </row>
    <row r="165" spans="1:14" s="118" customFormat="1" ht="11.15" customHeight="1">
      <c r="A165" s="33"/>
      <c r="B165" s="41" t="s">
        <v>192</v>
      </c>
      <c r="C165" s="106">
        <v>5090</v>
      </c>
      <c r="D165" s="103">
        <v>-364</v>
      </c>
      <c r="E165" s="105">
        <v>-6.6740007334066735</v>
      </c>
      <c r="F165" s="92">
        <v>12305</v>
      </c>
      <c r="G165" s="103">
        <v>-1330</v>
      </c>
      <c r="H165" s="105">
        <v>-9.754308764209755</v>
      </c>
      <c r="I165" s="106">
        <v>6555</v>
      </c>
      <c r="J165" s="103">
        <v>-463</v>
      </c>
      <c r="K165" s="105">
        <v>-6.5973211741236826</v>
      </c>
      <c r="L165" s="92">
        <v>5750</v>
      </c>
      <c r="M165" s="103">
        <v>-867</v>
      </c>
      <c r="N165" s="102">
        <v>-13.102614477860058</v>
      </c>
    </row>
    <row r="166" spans="1:14" s="118" customFormat="1" ht="11.15" customHeight="1">
      <c r="A166" s="33"/>
      <c r="B166" s="41" t="s">
        <v>191</v>
      </c>
      <c r="C166" s="106">
        <v>4784</v>
      </c>
      <c r="D166" s="103">
        <v>-306</v>
      </c>
      <c r="E166" s="105">
        <v>-6.0117878192534384</v>
      </c>
      <c r="F166" s="92">
        <v>11693</v>
      </c>
      <c r="G166" s="103">
        <v>-612</v>
      </c>
      <c r="H166" s="105">
        <v>-4.9735879723689553</v>
      </c>
      <c r="I166" s="106">
        <v>6185</v>
      </c>
      <c r="J166" s="103">
        <v>-370</v>
      </c>
      <c r="K166" s="105">
        <v>-5.6445461479786418</v>
      </c>
      <c r="L166" s="92">
        <v>5508</v>
      </c>
      <c r="M166" s="103">
        <v>-242</v>
      </c>
      <c r="N166" s="102">
        <v>-4.2086956521739136</v>
      </c>
    </row>
    <row r="167" spans="1:14" s="118" customFormat="1" ht="11.15" customHeight="1">
      <c r="A167" s="33"/>
      <c r="B167" s="41" t="s">
        <v>190</v>
      </c>
      <c r="C167" s="106">
        <v>4603</v>
      </c>
      <c r="D167" s="103">
        <v>-181</v>
      </c>
      <c r="E167" s="105">
        <v>-3.7834448160535121</v>
      </c>
      <c r="F167" s="92">
        <v>11524</v>
      </c>
      <c r="G167" s="103">
        <v>-169</v>
      </c>
      <c r="H167" s="105">
        <v>-1.4453091593260925</v>
      </c>
      <c r="I167" s="106">
        <v>6023</v>
      </c>
      <c r="J167" s="103">
        <v>-162</v>
      </c>
      <c r="K167" s="105">
        <v>-2.6192400970088925</v>
      </c>
      <c r="L167" s="92">
        <v>5501</v>
      </c>
      <c r="M167" s="103">
        <v>-7</v>
      </c>
      <c r="N167" s="102">
        <v>-0.12708787218591139</v>
      </c>
    </row>
    <row r="168" spans="1:14" s="118" customFormat="1" ht="11.15" customHeight="1">
      <c r="A168" s="33"/>
      <c r="B168" s="41" t="s">
        <v>189</v>
      </c>
      <c r="C168" s="106">
        <v>4551</v>
      </c>
      <c r="D168" s="103">
        <v>-52</v>
      </c>
      <c r="E168" s="105">
        <v>-1.1296980230284597</v>
      </c>
      <c r="F168" s="92">
        <v>11272</v>
      </c>
      <c r="G168" s="103">
        <v>-252</v>
      </c>
      <c r="H168" s="105">
        <v>-2.1867407150295035</v>
      </c>
      <c r="I168" s="106">
        <v>5888</v>
      </c>
      <c r="J168" s="103">
        <v>-135</v>
      </c>
      <c r="K168" s="105">
        <v>-2.2414079362443964</v>
      </c>
      <c r="L168" s="92">
        <v>5384</v>
      </c>
      <c r="M168" s="103">
        <v>-117</v>
      </c>
      <c r="N168" s="102">
        <v>-2.126886020723505</v>
      </c>
    </row>
    <row r="169" spans="1:14" s="118" customFormat="1" ht="11.15" customHeight="1">
      <c r="A169" s="33"/>
      <c r="B169" s="41" t="s">
        <v>188</v>
      </c>
      <c r="C169" s="106">
        <v>4378</v>
      </c>
      <c r="D169" s="103">
        <v>-173</v>
      </c>
      <c r="E169" s="105">
        <v>-3.8013623379477037</v>
      </c>
      <c r="F169" s="92">
        <v>10934</v>
      </c>
      <c r="G169" s="103">
        <v>-338</v>
      </c>
      <c r="H169" s="105">
        <v>-2.9985805535841021</v>
      </c>
      <c r="I169" s="106">
        <v>5697</v>
      </c>
      <c r="J169" s="103">
        <v>-191</v>
      </c>
      <c r="K169" s="105">
        <v>-3.2438858695652177</v>
      </c>
      <c r="L169" s="92">
        <v>5237</v>
      </c>
      <c r="M169" s="103">
        <v>-147</v>
      </c>
      <c r="N169" s="102">
        <v>-2.7303120356612185</v>
      </c>
    </row>
    <row r="170" spans="1:14" ht="11.15" customHeight="1">
      <c r="B170" s="41" t="s">
        <v>187</v>
      </c>
      <c r="C170" s="106">
        <v>4126</v>
      </c>
      <c r="D170" s="103">
        <v>-252</v>
      </c>
      <c r="E170" s="105">
        <v>-5.7560529922338972</v>
      </c>
      <c r="F170" s="92">
        <v>10302</v>
      </c>
      <c r="G170" s="103">
        <v>-632</v>
      </c>
      <c r="H170" s="105">
        <v>-5.7801353576001464</v>
      </c>
      <c r="I170" s="106">
        <v>5286</v>
      </c>
      <c r="J170" s="103">
        <v>-411</v>
      </c>
      <c r="K170" s="105">
        <v>-7.2143233280674037</v>
      </c>
      <c r="L170" s="92">
        <v>5016</v>
      </c>
      <c r="M170" s="103">
        <v>-221</v>
      </c>
      <c r="N170" s="102">
        <v>-4.2199732671376742</v>
      </c>
    </row>
    <row r="171" spans="1:14" s="118" customFormat="1" ht="11.15" customHeight="1">
      <c r="A171" s="33"/>
      <c r="B171" s="41" t="s">
        <v>186</v>
      </c>
      <c r="C171" s="106">
        <v>4046</v>
      </c>
      <c r="D171" s="103">
        <v>-80</v>
      </c>
      <c r="E171" s="105">
        <v>-1.9389238972370333</v>
      </c>
      <c r="F171" s="92">
        <v>10051</v>
      </c>
      <c r="G171" s="103">
        <v>-251</v>
      </c>
      <c r="H171" s="105">
        <v>-2.4364201125994951</v>
      </c>
      <c r="I171" s="106">
        <v>5137</v>
      </c>
      <c r="J171" s="103">
        <v>-149</v>
      </c>
      <c r="K171" s="105">
        <v>-2.8187665531592887</v>
      </c>
      <c r="L171" s="92">
        <v>4914</v>
      </c>
      <c r="M171" s="103">
        <v>-102</v>
      </c>
      <c r="N171" s="102">
        <v>-2.0334928229665072</v>
      </c>
    </row>
    <row r="172" spans="1:14" s="118" customFormat="1" ht="11.15" customHeight="1">
      <c r="A172" s="33"/>
      <c r="B172" s="41" t="s">
        <v>185</v>
      </c>
      <c r="C172" s="106">
        <v>4023</v>
      </c>
      <c r="D172" s="103">
        <v>-23</v>
      </c>
      <c r="E172" s="105">
        <v>-0.56846267918932281</v>
      </c>
      <c r="F172" s="92">
        <v>9824</v>
      </c>
      <c r="G172" s="103">
        <v>-227</v>
      </c>
      <c r="H172" s="105">
        <v>-2.2584817431101385</v>
      </c>
      <c r="I172" s="106">
        <v>5059</v>
      </c>
      <c r="J172" s="103">
        <v>-78</v>
      </c>
      <c r="K172" s="105">
        <v>-1.5183959509441309</v>
      </c>
      <c r="L172" s="92">
        <v>4765</v>
      </c>
      <c r="M172" s="103">
        <v>-149</v>
      </c>
      <c r="N172" s="102">
        <v>-3.0321530321530323</v>
      </c>
    </row>
    <row r="173" spans="1:14" s="118" customFormat="1" ht="11.15" customHeight="1">
      <c r="A173" s="33"/>
      <c r="B173" s="41" t="s">
        <v>184</v>
      </c>
      <c r="C173" s="106">
        <v>3973</v>
      </c>
      <c r="D173" s="103">
        <v>-50</v>
      </c>
      <c r="E173" s="105">
        <v>-1.2428535918468804</v>
      </c>
      <c r="F173" s="92">
        <v>9653</v>
      </c>
      <c r="G173" s="103">
        <v>-171</v>
      </c>
      <c r="H173" s="105">
        <v>-1.7406351791530945</v>
      </c>
      <c r="I173" s="106">
        <v>4909</v>
      </c>
      <c r="J173" s="103">
        <v>-150</v>
      </c>
      <c r="K173" s="105">
        <v>-2.9650128483890095</v>
      </c>
      <c r="L173" s="92">
        <v>4744</v>
      </c>
      <c r="M173" s="103">
        <v>-21</v>
      </c>
      <c r="N173" s="102">
        <v>-0.44071353620146902</v>
      </c>
    </row>
    <row r="174" spans="1:14" s="118" customFormat="1" ht="11.15" customHeight="1">
      <c r="A174" s="33"/>
      <c r="B174" s="41" t="s">
        <v>183</v>
      </c>
      <c r="C174" s="106">
        <v>3907</v>
      </c>
      <c r="D174" s="103">
        <v>-66</v>
      </c>
      <c r="E174" s="105">
        <v>-1.661213189025925</v>
      </c>
      <c r="F174" s="92">
        <v>9486</v>
      </c>
      <c r="G174" s="103">
        <v>-167</v>
      </c>
      <c r="H174" s="105">
        <v>-1.7300321143685899</v>
      </c>
      <c r="I174" s="106">
        <v>4829</v>
      </c>
      <c r="J174" s="103">
        <v>-80</v>
      </c>
      <c r="K174" s="105">
        <v>-1.6296598085149727</v>
      </c>
      <c r="L174" s="92">
        <v>4657</v>
      </c>
      <c r="M174" s="103">
        <v>-87</v>
      </c>
      <c r="N174" s="102">
        <v>-1.83389544688027</v>
      </c>
    </row>
    <row r="175" spans="1:14" s="118" customFormat="1" ht="11.15" customHeight="1">
      <c r="A175" s="33"/>
      <c r="B175" s="41" t="s">
        <v>182</v>
      </c>
      <c r="C175" s="106">
        <v>3769</v>
      </c>
      <c r="D175" s="103">
        <v>-138</v>
      </c>
      <c r="E175" s="105">
        <v>-3.5321218326081394</v>
      </c>
      <c r="F175" s="92">
        <v>9140</v>
      </c>
      <c r="G175" s="103">
        <v>-346</v>
      </c>
      <c r="H175" s="105">
        <v>-3.6474804975753741</v>
      </c>
      <c r="I175" s="106">
        <v>4651</v>
      </c>
      <c r="J175" s="103">
        <v>-178</v>
      </c>
      <c r="K175" s="105">
        <v>-3.6860633671567609</v>
      </c>
      <c r="L175" s="92">
        <v>4489</v>
      </c>
      <c r="M175" s="103">
        <v>-168</v>
      </c>
      <c r="N175" s="102">
        <v>-3.6074726218595665</v>
      </c>
    </row>
    <row r="176" spans="1:14" ht="11.15" customHeight="1">
      <c r="B176" s="41" t="s">
        <v>181</v>
      </c>
      <c r="C176" s="106">
        <v>3688</v>
      </c>
      <c r="D176" s="103">
        <v>-81</v>
      </c>
      <c r="E176" s="105">
        <v>-2.1491111700716372</v>
      </c>
      <c r="F176" s="92">
        <v>8767</v>
      </c>
      <c r="G176" s="103">
        <v>-373</v>
      </c>
      <c r="H176" s="105">
        <v>-4.0809628008752732</v>
      </c>
      <c r="I176" s="106">
        <v>4458</v>
      </c>
      <c r="J176" s="103">
        <v>-193</v>
      </c>
      <c r="K176" s="169">
        <v>-4.1496452375833153</v>
      </c>
      <c r="L176" s="92">
        <v>4309</v>
      </c>
      <c r="M176" s="103">
        <v>-180</v>
      </c>
      <c r="N176" s="102">
        <v>-4.0098017375807533</v>
      </c>
    </row>
    <row r="177" spans="1:14" s="118" customFormat="1" ht="11.15" customHeight="1">
      <c r="A177" s="33"/>
      <c r="B177" s="41" t="s">
        <v>180</v>
      </c>
      <c r="C177" s="106">
        <v>3498</v>
      </c>
      <c r="D177" s="103">
        <v>-190</v>
      </c>
      <c r="E177" s="105">
        <v>-5.1518438177874186</v>
      </c>
      <c r="F177" s="92">
        <v>8307</v>
      </c>
      <c r="G177" s="103">
        <v>-460</v>
      </c>
      <c r="H177" s="105">
        <v>-5.2469487852172918</v>
      </c>
      <c r="I177" s="106">
        <v>4219</v>
      </c>
      <c r="J177" s="103">
        <v>-239</v>
      </c>
      <c r="K177" s="105">
        <v>-5.3611484970838941</v>
      </c>
      <c r="L177" s="92">
        <v>4088</v>
      </c>
      <c r="M177" s="103">
        <v>-221</v>
      </c>
      <c r="N177" s="102">
        <v>-5.1288001856579255</v>
      </c>
    </row>
    <row r="178" spans="1:14" s="118" customFormat="1" ht="11.15" customHeight="1">
      <c r="A178" s="33"/>
      <c r="B178" s="41" t="s">
        <v>179</v>
      </c>
      <c r="C178" s="106">
        <v>3352</v>
      </c>
      <c r="D178" s="103">
        <v>-146</v>
      </c>
      <c r="E178" s="105">
        <v>-4.1738136077758714</v>
      </c>
      <c r="F178" s="92">
        <v>7937</v>
      </c>
      <c r="G178" s="103">
        <v>-370</v>
      </c>
      <c r="H178" s="105">
        <v>-4.4540748766100879</v>
      </c>
      <c r="I178" s="106">
        <v>4020</v>
      </c>
      <c r="J178" s="103">
        <v>-199</v>
      </c>
      <c r="K178" s="105">
        <v>-4.716757525479971</v>
      </c>
      <c r="L178" s="92">
        <v>3917</v>
      </c>
      <c r="M178" s="103">
        <v>-171</v>
      </c>
      <c r="N178" s="102">
        <v>-4.1829745596868886</v>
      </c>
    </row>
    <row r="179" spans="1:14" s="118" customFormat="1" ht="11.15" customHeight="1">
      <c r="A179" s="33"/>
      <c r="B179" s="41" t="s">
        <v>178</v>
      </c>
      <c r="C179" s="106">
        <v>3243</v>
      </c>
      <c r="D179" s="103">
        <v>-109</v>
      </c>
      <c r="E179" s="105">
        <v>-3.2517899761336517</v>
      </c>
      <c r="F179" s="92">
        <v>7544</v>
      </c>
      <c r="G179" s="103">
        <v>-393</v>
      </c>
      <c r="H179" s="105">
        <v>-4.9514930074335393</v>
      </c>
      <c r="I179" s="106">
        <v>3850</v>
      </c>
      <c r="J179" s="103">
        <v>-170</v>
      </c>
      <c r="K179" s="105">
        <v>-4.2288557213930353</v>
      </c>
      <c r="L179" s="92">
        <v>3694</v>
      </c>
      <c r="M179" s="103">
        <v>-223</v>
      </c>
      <c r="N179" s="102">
        <v>-5.6931324993617558</v>
      </c>
    </row>
    <row r="180" spans="1:14" s="118" customFormat="1" ht="11.15" customHeight="1">
      <c r="A180" s="33"/>
      <c r="B180" s="41" t="s">
        <v>177</v>
      </c>
      <c r="C180" s="106">
        <v>3075</v>
      </c>
      <c r="D180" s="103">
        <v>-168</v>
      </c>
      <c r="E180" s="105">
        <v>-5.1803885291396856</v>
      </c>
      <c r="F180" s="92">
        <v>7145</v>
      </c>
      <c r="G180" s="103">
        <v>-399</v>
      </c>
      <c r="H180" s="105">
        <v>-5.2889713679745496</v>
      </c>
      <c r="I180" s="106">
        <v>3624</v>
      </c>
      <c r="J180" s="103">
        <v>-226</v>
      </c>
      <c r="K180" s="105">
        <v>-5.8701298701298699</v>
      </c>
      <c r="L180" s="92">
        <v>3521</v>
      </c>
      <c r="M180" s="103">
        <v>-173</v>
      </c>
      <c r="N180" s="102">
        <v>-4.6832701678397397</v>
      </c>
    </row>
    <row r="181" spans="1:14" s="118" customFormat="1" ht="11.15" customHeight="1">
      <c r="A181" s="33" t="s">
        <v>201</v>
      </c>
      <c r="B181" s="41" t="s">
        <v>175</v>
      </c>
      <c r="C181" s="106">
        <v>2969</v>
      </c>
      <c r="D181" s="103">
        <v>-106</v>
      </c>
      <c r="E181" s="105">
        <v>-3.4471544715447151</v>
      </c>
      <c r="F181" s="92">
        <v>6856</v>
      </c>
      <c r="G181" s="103">
        <v>-289</v>
      </c>
      <c r="H181" s="105">
        <v>-4.0447865640307912</v>
      </c>
      <c r="I181" s="106">
        <v>3484</v>
      </c>
      <c r="J181" s="103">
        <v>-140</v>
      </c>
      <c r="K181" s="105">
        <v>-3.8631346578366448</v>
      </c>
      <c r="L181" s="92">
        <v>3372</v>
      </c>
      <c r="M181" s="103">
        <v>-149</v>
      </c>
      <c r="N181" s="102">
        <v>-4.2317523430843513</v>
      </c>
    </row>
    <row r="182" spans="1:14" ht="11.15" customHeight="1">
      <c r="B182" s="41" t="s">
        <v>174</v>
      </c>
      <c r="C182" s="106">
        <v>2860</v>
      </c>
      <c r="D182" s="103">
        <v>-109</v>
      </c>
      <c r="E182" s="105">
        <v>-3.6712697878073421</v>
      </c>
      <c r="F182" s="92">
        <v>6573</v>
      </c>
      <c r="G182" s="103">
        <v>-283</v>
      </c>
      <c r="H182" s="105">
        <v>-4.1277712952158696</v>
      </c>
      <c r="I182" s="106">
        <v>3316</v>
      </c>
      <c r="J182" s="103">
        <v>-168</v>
      </c>
      <c r="K182" s="105">
        <v>-4.8220436280137768</v>
      </c>
      <c r="L182" s="92">
        <v>3257</v>
      </c>
      <c r="M182" s="103">
        <v>-115</v>
      </c>
      <c r="N182" s="102">
        <v>-3.4104389086595495</v>
      </c>
    </row>
    <row r="183" spans="1:14" s="118" customFormat="1" ht="11.15" customHeight="1">
      <c r="A183" s="33"/>
      <c r="B183" s="41" t="s">
        <v>173</v>
      </c>
      <c r="C183" s="106">
        <v>2743</v>
      </c>
      <c r="D183" s="103">
        <v>-117</v>
      </c>
      <c r="E183" s="105">
        <v>-4.0909090909090908</v>
      </c>
      <c r="F183" s="92">
        <v>6209</v>
      </c>
      <c r="G183" s="103">
        <v>-364</v>
      </c>
      <c r="H183" s="105">
        <v>-5.5378061767838123</v>
      </c>
      <c r="I183" s="106">
        <v>3118</v>
      </c>
      <c r="J183" s="103">
        <v>-198</v>
      </c>
      <c r="K183" s="105">
        <v>-5.9710494571773225</v>
      </c>
      <c r="L183" s="92">
        <v>3091</v>
      </c>
      <c r="M183" s="103">
        <v>-166</v>
      </c>
      <c r="N183" s="102">
        <v>-5.0967147681915872</v>
      </c>
    </row>
    <row r="184" spans="1:14" s="118" customFormat="1" ht="11.15" customHeight="1">
      <c r="A184" s="33"/>
      <c r="B184" s="41" t="s">
        <v>172</v>
      </c>
      <c r="C184" s="106">
        <v>2778</v>
      </c>
      <c r="D184" s="103">
        <v>35</v>
      </c>
      <c r="E184" s="105">
        <v>1.2759752096244987</v>
      </c>
      <c r="F184" s="92">
        <v>6040</v>
      </c>
      <c r="G184" s="103">
        <v>-169</v>
      </c>
      <c r="H184" s="105">
        <v>-2.7218553712353035</v>
      </c>
      <c r="I184" s="106">
        <v>3073</v>
      </c>
      <c r="J184" s="103">
        <v>-45</v>
      </c>
      <c r="K184" s="105">
        <v>-1.4432328415651059</v>
      </c>
      <c r="L184" s="92">
        <v>2967</v>
      </c>
      <c r="M184" s="103">
        <v>-124</v>
      </c>
      <c r="N184" s="102">
        <v>-4.0116467162730505</v>
      </c>
    </row>
    <row r="185" spans="1:14" s="118" customFormat="1" ht="11.15" customHeight="1">
      <c r="A185" s="41"/>
      <c r="B185" s="41" t="s">
        <v>113</v>
      </c>
      <c r="C185" s="106">
        <v>2666</v>
      </c>
      <c r="D185" s="103">
        <v>-112</v>
      </c>
      <c r="E185" s="105">
        <v>-4.0316774658027352</v>
      </c>
      <c r="F185" s="92">
        <v>5785</v>
      </c>
      <c r="G185" s="103">
        <v>-255</v>
      </c>
      <c r="H185" s="105">
        <v>-4.2218543046357615</v>
      </c>
      <c r="I185" s="106">
        <v>2922</v>
      </c>
      <c r="J185" s="103">
        <v>-151</v>
      </c>
      <c r="K185" s="105">
        <v>-4.9137650504393102</v>
      </c>
      <c r="L185" s="92">
        <v>2863</v>
      </c>
      <c r="M185" s="103">
        <v>-104</v>
      </c>
      <c r="N185" s="102">
        <v>-3.5052241321199862</v>
      </c>
    </row>
    <row r="186" spans="1:14" s="118" customFormat="1" ht="11.15" customHeight="1">
      <c r="A186" s="33"/>
      <c r="B186" s="41" t="s">
        <v>112</v>
      </c>
      <c r="C186" s="106">
        <v>2608</v>
      </c>
      <c r="D186" s="103">
        <v>-58</v>
      </c>
      <c r="E186" s="105">
        <v>-2.1755438859714928</v>
      </c>
      <c r="F186" s="92">
        <v>5605</v>
      </c>
      <c r="G186" s="103">
        <v>-180</v>
      </c>
      <c r="H186" s="105">
        <v>-3.1114952463267067</v>
      </c>
      <c r="I186" s="106">
        <v>2852</v>
      </c>
      <c r="J186" s="103">
        <v>-70</v>
      </c>
      <c r="K186" s="105">
        <v>-2.3956194387405887</v>
      </c>
      <c r="L186" s="92">
        <v>2753</v>
      </c>
      <c r="M186" s="103">
        <v>-110</v>
      </c>
      <c r="N186" s="102">
        <v>-3.842123646524624</v>
      </c>
    </row>
    <row r="187" spans="1:14" s="118" customFormat="1" ht="11.15" customHeight="1">
      <c r="A187" s="33"/>
      <c r="B187" s="41" t="s">
        <v>111</v>
      </c>
      <c r="C187" s="106">
        <v>2525</v>
      </c>
      <c r="D187" s="103">
        <v>-83</v>
      </c>
      <c r="E187" s="105">
        <v>-3.1825153374233124</v>
      </c>
      <c r="F187" s="92">
        <v>5429</v>
      </c>
      <c r="G187" s="103">
        <v>-176</v>
      </c>
      <c r="H187" s="105">
        <v>-3.1400535236396077</v>
      </c>
      <c r="I187" s="106">
        <v>2737</v>
      </c>
      <c r="J187" s="103">
        <v>-115</v>
      </c>
      <c r="K187" s="105">
        <v>-4.032258064516129</v>
      </c>
      <c r="L187" s="92">
        <v>2692</v>
      </c>
      <c r="M187" s="103">
        <v>-61</v>
      </c>
      <c r="N187" s="102">
        <v>-2.2157646204140935</v>
      </c>
    </row>
    <row r="188" spans="1:14" s="118" customFormat="1" ht="11.15" customHeight="1">
      <c r="A188" s="41"/>
      <c r="B188" s="41" t="s">
        <v>110</v>
      </c>
      <c r="C188" s="106">
        <v>2469</v>
      </c>
      <c r="D188" s="103">
        <v>-56</v>
      </c>
      <c r="E188" s="105">
        <v>-2.2178217821782176</v>
      </c>
      <c r="F188" s="92">
        <v>5325</v>
      </c>
      <c r="G188" s="103">
        <v>-104</v>
      </c>
      <c r="H188" s="105">
        <v>-1.915638239086388</v>
      </c>
      <c r="I188" s="106">
        <v>2675</v>
      </c>
      <c r="J188" s="103">
        <v>-62</v>
      </c>
      <c r="K188" s="105">
        <v>-2.2652539276580197</v>
      </c>
      <c r="L188" s="92">
        <v>2650</v>
      </c>
      <c r="M188" s="103">
        <v>-42</v>
      </c>
      <c r="N188" s="102">
        <v>-1.5601783060921248</v>
      </c>
    </row>
    <row r="189" spans="1:14" s="118" customFormat="1" ht="11.15" customHeight="1">
      <c r="A189" s="33"/>
      <c r="B189" s="41" t="s">
        <v>171</v>
      </c>
      <c r="C189" s="106">
        <v>2467</v>
      </c>
      <c r="D189" s="103">
        <v>-2</v>
      </c>
      <c r="E189" s="105">
        <v>-8.1004455245038479E-2</v>
      </c>
      <c r="F189" s="92">
        <v>5214</v>
      </c>
      <c r="G189" s="103">
        <v>-111</v>
      </c>
      <c r="H189" s="105">
        <v>-2.084507042253521</v>
      </c>
      <c r="I189" s="106">
        <v>2578</v>
      </c>
      <c r="J189" s="103">
        <v>-97</v>
      </c>
      <c r="K189" s="105">
        <v>-3.6261682242990654</v>
      </c>
      <c r="L189" s="92">
        <v>2636</v>
      </c>
      <c r="M189" s="103">
        <v>-14</v>
      </c>
      <c r="N189" s="102">
        <v>-0.52830188679245282</v>
      </c>
    </row>
    <row r="190" spans="1:14" s="118" customFormat="1" ht="11.15" customHeight="1">
      <c r="A190" s="33"/>
      <c r="B190" s="41" t="s">
        <v>170</v>
      </c>
      <c r="C190" s="106">
        <v>2547</v>
      </c>
      <c r="D190" s="103">
        <v>80</v>
      </c>
      <c r="E190" s="105">
        <v>3.2428050263477908</v>
      </c>
      <c r="F190" s="92">
        <v>5183</v>
      </c>
      <c r="G190" s="103">
        <v>-31</v>
      </c>
      <c r="H190" s="105">
        <v>-0.59455312619869582</v>
      </c>
      <c r="I190" s="106">
        <v>2496</v>
      </c>
      <c r="J190" s="103">
        <v>-82</v>
      </c>
      <c r="K190" s="105">
        <v>-3.1807602792862681</v>
      </c>
      <c r="L190" s="92">
        <v>2687</v>
      </c>
      <c r="M190" s="103">
        <v>51</v>
      </c>
      <c r="N190" s="102">
        <v>1.9347496206373291</v>
      </c>
    </row>
    <row r="191" spans="1:14" s="118" customFormat="1" ht="11.15" customHeight="1">
      <c r="A191" s="33"/>
      <c r="B191" s="41" t="s">
        <v>169</v>
      </c>
      <c r="C191" s="106">
        <v>2445</v>
      </c>
      <c r="D191" s="103">
        <v>-102</v>
      </c>
      <c r="E191" s="105">
        <v>-4.0047114252061249</v>
      </c>
      <c r="F191" s="92">
        <v>5067</v>
      </c>
      <c r="G191" s="103">
        <v>-116</v>
      </c>
      <c r="H191" s="105">
        <v>-2.2380860505498745</v>
      </c>
      <c r="I191" s="106">
        <v>2367</v>
      </c>
      <c r="J191" s="103">
        <v>-129</v>
      </c>
      <c r="K191" s="105">
        <v>-5.1682692307692308</v>
      </c>
      <c r="L191" s="92">
        <v>2700</v>
      </c>
      <c r="M191" s="103">
        <v>13</v>
      </c>
      <c r="N191" s="102">
        <v>0.48381094157052473</v>
      </c>
    </row>
    <row r="192" spans="1:14" s="118" customFormat="1" ht="11.15" customHeight="1">
      <c r="A192" s="33"/>
      <c r="B192" s="41" t="s">
        <v>168</v>
      </c>
      <c r="C192" s="106">
        <v>2467</v>
      </c>
      <c r="D192" s="103">
        <v>22</v>
      </c>
      <c r="E192" s="105">
        <v>0.89979550102249495</v>
      </c>
      <c r="F192" s="92">
        <v>4994</v>
      </c>
      <c r="G192" s="103">
        <v>-73</v>
      </c>
      <c r="H192" s="105">
        <v>-1.4406946911387408</v>
      </c>
      <c r="I192" s="106">
        <v>2349</v>
      </c>
      <c r="J192" s="103">
        <v>-18</v>
      </c>
      <c r="K192" s="105">
        <v>-0.76045627376425851</v>
      </c>
      <c r="L192" s="92">
        <v>2645</v>
      </c>
      <c r="M192" s="103">
        <v>-55</v>
      </c>
      <c r="N192" s="102">
        <v>-2.0370370370370372</v>
      </c>
    </row>
    <row r="193" spans="1:14" s="118" customFormat="1" ht="11.15" customHeight="1">
      <c r="A193" s="33"/>
      <c r="B193" s="41" t="s">
        <v>105</v>
      </c>
      <c r="C193" s="106">
        <v>2572</v>
      </c>
      <c r="D193" s="103">
        <v>105</v>
      </c>
      <c r="E193" s="105">
        <v>4.2561815970814756</v>
      </c>
      <c r="F193" s="92">
        <v>5039</v>
      </c>
      <c r="G193" s="103">
        <v>45</v>
      </c>
      <c r="H193" s="105">
        <v>0.90108129755706845</v>
      </c>
      <c r="I193" s="106">
        <v>2410</v>
      </c>
      <c r="J193" s="103">
        <v>61</v>
      </c>
      <c r="K193" s="105">
        <v>2.5968497232865051</v>
      </c>
      <c r="L193" s="92">
        <v>2629</v>
      </c>
      <c r="M193" s="103">
        <v>-16</v>
      </c>
      <c r="N193" s="102">
        <v>-0.60491493383742911</v>
      </c>
    </row>
    <row r="194" spans="1:14" s="118" customFormat="1" ht="11.15" customHeight="1">
      <c r="A194" s="33"/>
      <c r="B194" s="41" t="s">
        <v>104</v>
      </c>
      <c r="C194" s="106">
        <v>2539</v>
      </c>
      <c r="D194" s="103">
        <v>-33</v>
      </c>
      <c r="E194" s="105">
        <v>-1.2830482115085537</v>
      </c>
      <c r="F194" s="92">
        <v>4939</v>
      </c>
      <c r="G194" s="103">
        <v>-100</v>
      </c>
      <c r="H194" s="105">
        <v>-1.9845207382417147</v>
      </c>
      <c r="I194" s="106">
        <v>2369</v>
      </c>
      <c r="J194" s="103">
        <v>-41</v>
      </c>
      <c r="K194" s="105">
        <v>-1.7012448132780082</v>
      </c>
      <c r="L194" s="92">
        <v>2570</v>
      </c>
      <c r="M194" s="103">
        <v>-59</v>
      </c>
      <c r="N194" s="102">
        <v>-2.2441993153290225</v>
      </c>
    </row>
    <row r="195" spans="1:14" s="118" customFormat="1" ht="11.15" customHeight="1">
      <c r="A195" s="33"/>
      <c r="B195" s="41" t="s">
        <v>103</v>
      </c>
      <c r="C195" s="106">
        <v>2754</v>
      </c>
      <c r="D195" s="103">
        <v>215</v>
      </c>
      <c r="E195" s="105">
        <v>8.4679007483261124</v>
      </c>
      <c r="F195" s="92">
        <v>5328</v>
      </c>
      <c r="G195" s="103">
        <v>389</v>
      </c>
      <c r="H195" s="105">
        <v>7.8760882769791456</v>
      </c>
      <c r="I195" s="106">
        <v>2545</v>
      </c>
      <c r="J195" s="103">
        <v>176</v>
      </c>
      <c r="K195" s="105">
        <v>7.4292950612072612</v>
      </c>
      <c r="L195" s="92">
        <v>2783</v>
      </c>
      <c r="M195" s="103">
        <v>213</v>
      </c>
      <c r="N195" s="102">
        <v>8.2879377431906605</v>
      </c>
    </row>
    <row r="196" spans="1:14" s="118" customFormat="1" ht="11.15" customHeight="1">
      <c r="A196" s="33"/>
      <c r="B196" s="41" t="s">
        <v>102</v>
      </c>
      <c r="C196" s="106">
        <v>2830</v>
      </c>
      <c r="D196" s="103">
        <v>76</v>
      </c>
      <c r="E196" s="105">
        <v>2.7596223674655045</v>
      </c>
      <c r="F196" s="92">
        <v>5377</v>
      </c>
      <c r="G196" s="103">
        <v>49</v>
      </c>
      <c r="H196" s="105">
        <v>0.91966966966966956</v>
      </c>
      <c r="I196" s="106">
        <v>2578</v>
      </c>
      <c r="J196" s="103">
        <v>33</v>
      </c>
      <c r="K196" s="105">
        <v>1.2966601178781925</v>
      </c>
      <c r="L196" s="92">
        <v>2799</v>
      </c>
      <c r="M196" s="103">
        <v>16</v>
      </c>
      <c r="N196" s="102">
        <v>0.57491915199425081</v>
      </c>
    </row>
    <row r="197" spans="1:14" s="118" customFormat="1" ht="11.15" customHeight="1">
      <c r="A197" s="33"/>
      <c r="B197" s="41" t="s">
        <v>101</v>
      </c>
      <c r="C197" s="106">
        <v>3000</v>
      </c>
      <c r="D197" s="103">
        <v>170</v>
      </c>
      <c r="E197" s="105">
        <v>6.0070671378091873</v>
      </c>
      <c r="F197" s="92">
        <v>5536</v>
      </c>
      <c r="G197" s="103">
        <v>159</v>
      </c>
      <c r="H197" s="105">
        <v>2.9570392412125721</v>
      </c>
      <c r="I197" s="106">
        <v>2669</v>
      </c>
      <c r="J197" s="103">
        <v>91</v>
      </c>
      <c r="K197" s="105">
        <v>3.5298681148176878</v>
      </c>
      <c r="L197" s="92">
        <v>2867</v>
      </c>
      <c r="M197" s="103">
        <v>68</v>
      </c>
      <c r="N197" s="102">
        <v>2.4294390853876386</v>
      </c>
    </row>
    <row r="198" spans="1:14" s="118" customFormat="1" ht="11.15" customHeight="1">
      <c r="A198" s="33"/>
      <c r="B198" s="41" t="s">
        <v>100</v>
      </c>
      <c r="C198" s="106">
        <v>3015</v>
      </c>
      <c r="D198" s="103">
        <v>15</v>
      </c>
      <c r="E198" s="105">
        <v>0.5</v>
      </c>
      <c r="F198" s="92">
        <v>5459</v>
      </c>
      <c r="G198" s="103">
        <v>-77</v>
      </c>
      <c r="H198" s="105">
        <v>-1.3908959537572254</v>
      </c>
      <c r="I198" s="106">
        <v>2622</v>
      </c>
      <c r="J198" s="103">
        <v>-47</v>
      </c>
      <c r="K198" s="105">
        <v>-1.7609591607343575</v>
      </c>
      <c r="L198" s="92">
        <v>2837</v>
      </c>
      <c r="M198" s="103">
        <v>-30</v>
      </c>
      <c r="N198" s="102">
        <v>-1.0463899546564353</v>
      </c>
    </row>
    <row r="199" spans="1:14" s="118" customFormat="1" ht="11.15" customHeight="1">
      <c r="A199" s="33"/>
      <c r="B199" s="41" t="s">
        <v>99</v>
      </c>
      <c r="C199" s="106">
        <v>3013</v>
      </c>
      <c r="D199" s="103">
        <v>-2</v>
      </c>
      <c r="E199" s="105">
        <v>-6.633499170812604E-2</v>
      </c>
      <c r="F199" s="92">
        <v>5392</v>
      </c>
      <c r="G199" s="103">
        <v>-67</v>
      </c>
      <c r="H199" s="105">
        <v>-1.2273310130060451</v>
      </c>
      <c r="I199" s="106">
        <v>2609</v>
      </c>
      <c r="J199" s="103">
        <v>-13</v>
      </c>
      <c r="K199" s="105">
        <v>-0.49580472921434016</v>
      </c>
      <c r="L199" s="92">
        <v>2783</v>
      </c>
      <c r="M199" s="103">
        <v>-54</v>
      </c>
      <c r="N199" s="102">
        <v>-1.9034191046880509</v>
      </c>
    </row>
    <row r="200" spans="1:14" s="118" customFormat="1" ht="11.15" customHeight="1">
      <c r="A200" s="33"/>
      <c r="B200" s="41" t="s">
        <v>98</v>
      </c>
      <c r="C200" s="106">
        <v>3085</v>
      </c>
      <c r="D200" s="103">
        <v>72</v>
      </c>
      <c r="E200" s="105">
        <v>2.3896448722203782</v>
      </c>
      <c r="F200" s="92">
        <v>5463</v>
      </c>
      <c r="G200" s="103">
        <v>71</v>
      </c>
      <c r="H200" s="105">
        <v>1.3167655786350148</v>
      </c>
      <c r="I200" s="106">
        <v>2634</v>
      </c>
      <c r="J200" s="103">
        <v>25</v>
      </c>
      <c r="K200" s="105">
        <v>0.95822154082023758</v>
      </c>
      <c r="L200" s="92">
        <v>2829</v>
      </c>
      <c r="M200" s="103">
        <v>46</v>
      </c>
      <c r="N200" s="102">
        <v>1.6528925619834711</v>
      </c>
    </row>
    <row r="201" spans="1:14" s="118" customFormat="1" ht="11.15" customHeight="1">
      <c r="A201" s="33"/>
      <c r="B201" s="41" t="s">
        <v>97</v>
      </c>
      <c r="C201" s="106">
        <v>3208</v>
      </c>
      <c r="D201" s="103">
        <v>123</v>
      </c>
      <c r="E201" s="105">
        <v>4</v>
      </c>
      <c r="F201" s="92">
        <v>5650</v>
      </c>
      <c r="G201" s="103">
        <v>187</v>
      </c>
      <c r="H201" s="105">
        <v>3.4</v>
      </c>
      <c r="I201" s="106">
        <v>2769</v>
      </c>
      <c r="J201" s="103">
        <v>135</v>
      </c>
      <c r="K201" s="105">
        <v>5.0999999999999996</v>
      </c>
      <c r="L201" s="92">
        <v>2881</v>
      </c>
      <c r="M201" s="103">
        <v>52</v>
      </c>
      <c r="N201" s="102">
        <v>1.8</v>
      </c>
    </row>
    <row r="202" spans="1:14" s="118" customFormat="1" ht="11.15" customHeight="1">
      <c r="A202" s="33"/>
      <c r="B202" s="41" t="s">
        <v>96</v>
      </c>
      <c r="C202" s="106">
        <v>3244</v>
      </c>
      <c r="D202" s="103">
        <v>36</v>
      </c>
      <c r="E202" s="105">
        <v>1.1097410604192355</v>
      </c>
      <c r="F202" s="92">
        <v>5684</v>
      </c>
      <c r="G202" s="103">
        <v>34</v>
      </c>
      <c r="H202" s="105">
        <v>0.59817030260380011</v>
      </c>
      <c r="I202" s="106">
        <v>2753</v>
      </c>
      <c r="J202" s="103">
        <v>-16</v>
      </c>
      <c r="K202" s="105">
        <v>-0.58118416273156559</v>
      </c>
      <c r="L202" s="92">
        <v>2931</v>
      </c>
      <c r="M202" s="103">
        <v>50</v>
      </c>
      <c r="N202" s="102">
        <v>1.7059024223814396</v>
      </c>
    </row>
    <row r="203" spans="1:14" s="118" customFormat="1" ht="11.15" customHeight="1">
      <c r="A203" s="33"/>
      <c r="B203" s="41" t="s">
        <v>95</v>
      </c>
      <c r="C203" s="106">
        <v>3331</v>
      </c>
      <c r="D203" s="103">
        <v>87</v>
      </c>
      <c r="E203" s="105">
        <v>2.6818742293464859</v>
      </c>
      <c r="F203" s="92">
        <v>5757</v>
      </c>
      <c r="G203" s="103">
        <v>73</v>
      </c>
      <c r="H203" s="105">
        <v>1.2843068261787474</v>
      </c>
      <c r="I203" s="106">
        <v>2768</v>
      </c>
      <c r="J203" s="103">
        <v>15</v>
      </c>
      <c r="K203" s="105">
        <v>0.54486015256084275</v>
      </c>
      <c r="L203" s="92">
        <v>2989</v>
      </c>
      <c r="M203" s="103">
        <v>58</v>
      </c>
      <c r="N203" s="102">
        <v>1.9788468099624701</v>
      </c>
    </row>
    <row r="204" spans="1:14" s="118" customFormat="1" ht="11.15" customHeight="1">
      <c r="A204" s="33"/>
      <c r="B204" s="41" t="s">
        <v>94</v>
      </c>
      <c r="C204" s="106">
        <v>3604</v>
      </c>
      <c r="D204" s="103">
        <v>273</v>
      </c>
      <c r="E204" s="105">
        <v>8.1957370159111385</v>
      </c>
      <c r="F204" s="92">
        <v>6147</v>
      </c>
      <c r="G204" s="103">
        <v>390</v>
      </c>
      <c r="H204" s="105">
        <v>6.7743616466909851</v>
      </c>
      <c r="I204" s="106">
        <v>3004</v>
      </c>
      <c r="J204" s="103">
        <v>236</v>
      </c>
      <c r="K204" s="105">
        <v>8.5260115606936413</v>
      </c>
      <c r="L204" s="92">
        <v>3143</v>
      </c>
      <c r="M204" s="103">
        <v>154</v>
      </c>
      <c r="N204" s="102">
        <v>5.1522248243559723</v>
      </c>
    </row>
    <row r="205" spans="1:14" s="118" customFormat="1" ht="11.15" customHeight="1">
      <c r="A205" s="33"/>
      <c r="B205" s="41" t="s">
        <v>93</v>
      </c>
      <c r="C205" s="106">
        <v>3694</v>
      </c>
      <c r="D205" s="103">
        <v>90</v>
      </c>
      <c r="E205" s="105">
        <v>2.4972253052164262</v>
      </c>
      <c r="F205" s="92">
        <v>6234</v>
      </c>
      <c r="G205" s="103">
        <v>87</v>
      </c>
      <c r="H205" s="105">
        <v>1.4153245485602732</v>
      </c>
      <c r="I205" s="106">
        <v>3078</v>
      </c>
      <c r="J205" s="103">
        <v>74</v>
      </c>
      <c r="K205" s="105">
        <v>2.463382157123835</v>
      </c>
      <c r="L205" s="92">
        <v>3156</v>
      </c>
      <c r="M205" s="103">
        <v>13</v>
      </c>
      <c r="N205" s="102">
        <v>0.41361756283805279</v>
      </c>
    </row>
    <row r="206" spans="1:14" s="118" customFormat="1" ht="11.15" customHeight="1">
      <c r="A206" s="33"/>
      <c r="B206" s="41" t="s">
        <v>92</v>
      </c>
      <c r="C206" s="106">
        <v>3744</v>
      </c>
      <c r="D206" s="103">
        <v>50</v>
      </c>
      <c r="E206" s="105">
        <v>1.353546291283162</v>
      </c>
      <c r="F206" s="92">
        <v>6272</v>
      </c>
      <c r="G206" s="103">
        <v>38</v>
      </c>
      <c r="H206" s="105">
        <v>0.60956047481552778</v>
      </c>
      <c r="I206" s="106">
        <v>3104</v>
      </c>
      <c r="J206" s="103">
        <v>26</v>
      </c>
      <c r="K206" s="105">
        <v>0.84470435347628325</v>
      </c>
      <c r="L206" s="92">
        <v>3168</v>
      </c>
      <c r="M206" s="103">
        <v>12</v>
      </c>
      <c r="N206" s="102">
        <v>0.38022813688212925</v>
      </c>
    </row>
    <row r="207" spans="1:14" s="118" customFormat="1" ht="11.15" customHeight="1">
      <c r="A207" s="33"/>
      <c r="B207" s="41" t="s">
        <v>167</v>
      </c>
      <c r="C207" s="106">
        <v>3860</v>
      </c>
      <c r="D207" s="103">
        <v>116</v>
      </c>
      <c r="E207" s="105">
        <v>3.0982905982905984</v>
      </c>
      <c r="F207" s="103">
        <v>6419</v>
      </c>
      <c r="G207" s="103">
        <v>147</v>
      </c>
      <c r="H207" s="105">
        <v>2.34375</v>
      </c>
      <c r="I207" s="106">
        <v>3191</v>
      </c>
      <c r="J207" s="103">
        <v>87</v>
      </c>
      <c r="K207" s="105">
        <v>2.802835051546392</v>
      </c>
      <c r="L207" s="92">
        <v>3228</v>
      </c>
      <c r="M207" s="103">
        <v>60</v>
      </c>
      <c r="N207" s="102">
        <v>1.893939393939394</v>
      </c>
    </row>
    <row r="208" spans="1:14" s="118" customFormat="1" ht="11.15" customHeight="1">
      <c r="A208" s="33"/>
      <c r="B208" s="168" t="s">
        <v>166</v>
      </c>
      <c r="C208" s="166">
        <v>3992</v>
      </c>
      <c r="D208" s="166">
        <v>132</v>
      </c>
      <c r="E208" s="167">
        <v>3.4196891191709842</v>
      </c>
      <c r="F208" s="166">
        <v>6624</v>
      </c>
      <c r="G208" s="166">
        <v>205</v>
      </c>
      <c r="H208" s="167">
        <v>3.1936438697616447</v>
      </c>
      <c r="I208" s="166">
        <v>3295</v>
      </c>
      <c r="J208" s="166">
        <v>104</v>
      </c>
      <c r="K208" s="167">
        <v>3.2591664055155123</v>
      </c>
      <c r="L208" s="166">
        <v>3329</v>
      </c>
      <c r="M208" s="166">
        <v>101</v>
      </c>
      <c r="N208" s="165">
        <v>3.1288723667905827</v>
      </c>
    </row>
    <row r="209" spans="1:15" s="164" customFormat="1" ht="11.15" customHeight="1">
      <c r="A209" s="75"/>
      <c r="B209" s="168" t="s">
        <v>165</v>
      </c>
      <c r="C209" s="166">
        <v>4095</v>
      </c>
      <c r="D209" s="166">
        <v>103</v>
      </c>
      <c r="E209" s="167">
        <v>2.5801603206412826</v>
      </c>
      <c r="F209" s="166">
        <v>6724</v>
      </c>
      <c r="G209" s="166">
        <v>100</v>
      </c>
      <c r="H209" s="167">
        <v>1.5096618357487923</v>
      </c>
      <c r="I209" s="166">
        <v>3366</v>
      </c>
      <c r="J209" s="166">
        <v>71</v>
      </c>
      <c r="K209" s="167">
        <v>2.1547799696509862</v>
      </c>
      <c r="L209" s="166">
        <v>3358</v>
      </c>
      <c r="M209" s="166">
        <v>29</v>
      </c>
      <c r="N209" s="165">
        <v>0.87113247221387802</v>
      </c>
    </row>
    <row r="210" spans="1:15" s="25" customFormat="1" ht="11.15" customHeight="1">
      <c r="A210" s="33"/>
      <c r="B210" s="163" t="s">
        <v>164</v>
      </c>
      <c r="C210" s="161">
        <v>4257</v>
      </c>
      <c r="D210" s="161">
        <v>162</v>
      </c>
      <c r="E210" s="162">
        <v>3.9560439560439558</v>
      </c>
      <c r="F210" s="161">
        <v>6939</v>
      </c>
      <c r="G210" s="161">
        <v>215</v>
      </c>
      <c r="H210" s="162">
        <v>3.1975014872099945</v>
      </c>
      <c r="I210" s="161">
        <v>3458</v>
      </c>
      <c r="J210" s="161">
        <v>92</v>
      </c>
      <c r="K210" s="162">
        <v>2.7332144979203803</v>
      </c>
      <c r="L210" s="161">
        <v>3481</v>
      </c>
      <c r="M210" s="161">
        <v>123</v>
      </c>
      <c r="N210" s="160">
        <v>3.6628945801072064</v>
      </c>
    </row>
    <row r="211" spans="1:15" s="25" customFormat="1" ht="11.15" customHeight="1">
      <c r="A211" s="33" t="s">
        <v>87</v>
      </c>
      <c r="B211" s="163" t="s">
        <v>163</v>
      </c>
      <c r="C211" s="161">
        <v>4364</v>
      </c>
      <c r="D211" s="161">
        <v>107</v>
      </c>
      <c r="E211" s="162">
        <v>2.5135071646699552</v>
      </c>
      <c r="F211" s="161">
        <v>7139</v>
      </c>
      <c r="G211" s="161">
        <v>200</v>
      </c>
      <c r="H211" s="162">
        <v>2.8822596915982128</v>
      </c>
      <c r="I211" s="161">
        <v>3554</v>
      </c>
      <c r="J211" s="161">
        <v>96</v>
      </c>
      <c r="K211" s="162">
        <v>2.776171197223829</v>
      </c>
      <c r="L211" s="161">
        <v>3585</v>
      </c>
      <c r="M211" s="161">
        <v>104</v>
      </c>
      <c r="N211" s="160">
        <v>2.9876472278081012</v>
      </c>
    </row>
    <row r="212" spans="1:15" s="25" customFormat="1" ht="11.15" customHeight="1">
      <c r="A212" s="33"/>
      <c r="B212" s="163" t="s">
        <v>162</v>
      </c>
      <c r="C212" s="161">
        <v>4379</v>
      </c>
      <c r="D212" s="161">
        <v>15</v>
      </c>
      <c r="E212" s="162">
        <v>0.34372135655362052</v>
      </c>
      <c r="F212" s="161">
        <v>7150</v>
      </c>
      <c r="G212" s="161">
        <v>11</v>
      </c>
      <c r="H212" s="162">
        <v>0.15408320493066258</v>
      </c>
      <c r="I212" s="161">
        <v>3567</v>
      </c>
      <c r="J212" s="161">
        <v>13</v>
      </c>
      <c r="K212" s="162">
        <v>0.36578503095104103</v>
      </c>
      <c r="L212" s="161">
        <v>3583</v>
      </c>
      <c r="M212" s="161">
        <v>-2</v>
      </c>
      <c r="N212" s="160">
        <v>-5.5788005578800558E-2</v>
      </c>
    </row>
    <row r="213" spans="1:15" s="25" customFormat="1" ht="11.15" customHeight="1">
      <c r="A213" s="33"/>
      <c r="B213" s="163" t="s">
        <v>161</v>
      </c>
      <c r="C213" s="161">
        <v>4377</v>
      </c>
      <c r="D213" s="161">
        <v>-2</v>
      </c>
      <c r="E213" s="162">
        <v>-4.5672527974423387E-2</v>
      </c>
      <c r="F213" s="161">
        <v>7141</v>
      </c>
      <c r="G213" s="161">
        <v>-9</v>
      </c>
      <c r="H213" s="162">
        <v>-0.12587412587412589</v>
      </c>
      <c r="I213" s="161">
        <v>3540</v>
      </c>
      <c r="J213" s="161">
        <v>-27</v>
      </c>
      <c r="K213" s="162">
        <v>-0.7569386038687973</v>
      </c>
      <c r="L213" s="161">
        <v>3601</v>
      </c>
      <c r="M213" s="161">
        <v>18</v>
      </c>
      <c r="N213" s="160">
        <v>0.50237231370360036</v>
      </c>
    </row>
    <row r="214" spans="1:15" s="25" customFormat="1" ht="11.15" customHeight="1">
      <c r="A214" s="424"/>
      <c r="B214" s="465" t="s">
        <v>160</v>
      </c>
      <c r="C214" s="466">
        <v>4372</v>
      </c>
      <c r="D214" s="466">
        <v>-5</v>
      </c>
      <c r="E214" s="467">
        <v>-0.1142334932602239</v>
      </c>
      <c r="F214" s="466">
        <v>7118</v>
      </c>
      <c r="G214" s="466">
        <v>-23</v>
      </c>
      <c r="H214" s="467">
        <v>-0.32208374177286092</v>
      </c>
      <c r="I214" s="466">
        <v>3550</v>
      </c>
      <c r="J214" s="466">
        <v>10</v>
      </c>
      <c r="K214" s="467">
        <v>0.2824858757062147</v>
      </c>
      <c r="L214" s="466">
        <v>3568</v>
      </c>
      <c r="M214" s="466">
        <v>-33</v>
      </c>
      <c r="N214" s="468">
        <v>-0.91641210774784776</v>
      </c>
    </row>
    <row r="215" spans="1:15" ht="5.15" customHeight="1" thickBot="1">
      <c r="A215" s="122"/>
      <c r="B215" s="122"/>
      <c r="C215" s="119"/>
      <c r="D215" s="120"/>
      <c r="E215" s="120"/>
      <c r="F215" s="121"/>
      <c r="G215" s="120"/>
      <c r="H215" s="120"/>
      <c r="I215" s="119"/>
      <c r="J215" s="120"/>
      <c r="K215" s="120"/>
      <c r="L215" s="121"/>
      <c r="M215" s="120"/>
      <c r="N215" s="119"/>
    </row>
    <row r="216" spans="1:15" ht="6" customHeight="1">
      <c r="B216" s="41"/>
      <c r="C216" s="92"/>
      <c r="D216" s="92"/>
      <c r="E216" s="128"/>
      <c r="F216" s="92"/>
      <c r="G216" s="92"/>
      <c r="H216" s="128"/>
      <c r="I216" s="92"/>
      <c r="J216" s="92"/>
      <c r="K216" s="128"/>
      <c r="L216" s="92"/>
      <c r="M216" s="92"/>
      <c r="N216" s="128"/>
    </row>
    <row r="217" spans="1:15" s="118" customFormat="1" ht="12" customHeight="1" thickBot="1">
      <c r="B217" s="145"/>
      <c r="C217" s="115"/>
      <c r="D217" s="115"/>
      <c r="E217" s="115"/>
      <c r="L217" s="88"/>
      <c r="N217" s="117" t="s">
        <v>159</v>
      </c>
    </row>
    <row r="218" spans="1:15" ht="12" customHeight="1">
      <c r="A218" s="539" t="s">
        <v>81</v>
      </c>
      <c r="B218" s="545"/>
      <c r="C218" s="112" t="s">
        <v>80</v>
      </c>
      <c r="D218" s="114"/>
      <c r="E218" s="159"/>
      <c r="F218" s="113" t="s">
        <v>79</v>
      </c>
      <c r="G218" s="114"/>
      <c r="H218" s="114"/>
      <c r="I218" s="112" t="s">
        <v>78</v>
      </c>
      <c r="J218" s="113"/>
      <c r="K218" s="158"/>
      <c r="L218" s="113" t="s">
        <v>77</v>
      </c>
      <c r="M218" s="157"/>
      <c r="N218" s="157"/>
    </row>
    <row r="219" spans="1:15" ht="12" customHeight="1">
      <c r="A219" s="546" t="s">
        <v>55</v>
      </c>
      <c r="B219" s="547"/>
      <c r="C219" s="180"/>
      <c r="D219" s="178" t="s">
        <v>76</v>
      </c>
      <c r="E219" s="178" t="s">
        <v>75</v>
      </c>
      <c r="F219" s="179"/>
      <c r="G219" s="178" t="s">
        <v>76</v>
      </c>
      <c r="H219" s="178" t="s">
        <v>75</v>
      </c>
      <c r="I219" s="180"/>
      <c r="J219" s="178" t="s">
        <v>76</v>
      </c>
      <c r="K219" s="178" t="s">
        <v>75</v>
      </c>
      <c r="L219" s="179"/>
      <c r="M219" s="178" t="s">
        <v>76</v>
      </c>
      <c r="N219" s="177" t="s">
        <v>75</v>
      </c>
      <c r="O219" s="75"/>
    </row>
    <row r="220" spans="1:15" s="148" customFormat="1" ht="11.25" customHeight="1">
      <c r="A220" s="542" t="s">
        <v>74</v>
      </c>
      <c r="B220" s="543"/>
      <c r="C220" s="156"/>
      <c r="D220" s="153"/>
      <c r="E220" s="155"/>
      <c r="F220" s="154"/>
      <c r="G220" s="153"/>
      <c r="H220" s="155"/>
      <c r="I220" s="156"/>
      <c r="J220" s="153"/>
      <c r="K220" s="155"/>
      <c r="L220" s="154"/>
      <c r="M220" s="153"/>
      <c r="N220" s="152"/>
    </row>
    <row r="221" spans="1:15" s="148" customFormat="1" ht="11.25" customHeight="1">
      <c r="A221" s="75"/>
      <c r="B221" s="41" t="s">
        <v>73</v>
      </c>
      <c r="C221" s="106">
        <v>4371</v>
      </c>
      <c r="D221" s="103">
        <v>-6</v>
      </c>
      <c r="E221" s="105">
        <v>-0.1370801919122687</v>
      </c>
      <c r="F221" s="92">
        <v>7137</v>
      </c>
      <c r="G221" s="103">
        <v>-4</v>
      </c>
      <c r="H221" s="105">
        <v>-5.6014563786584516E-2</v>
      </c>
      <c r="I221" s="106">
        <v>3548</v>
      </c>
      <c r="J221" s="103">
        <v>8</v>
      </c>
      <c r="K221" s="105">
        <v>0.22598870056497175</v>
      </c>
      <c r="L221" s="106">
        <v>3589</v>
      </c>
      <c r="M221" s="103">
        <v>-12</v>
      </c>
      <c r="N221" s="102">
        <v>-0.33324076645376283</v>
      </c>
    </row>
    <row r="222" spans="1:15" s="148" customFormat="1" ht="11.25" customHeight="1">
      <c r="A222" s="75"/>
      <c r="B222" s="41" t="s">
        <v>72</v>
      </c>
      <c r="C222" s="106">
        <v>4347</v>
      </c>
      <c r="D222" s="103">
        <v>-24</v>
      </c>
      <c r="E222" s="105">
        <v>-0.54907343857240909</v>
      </c>
      <c r="F222" s="92">
        <v>7122</v>
      </c>
      <c r="G222" s="103">
        <v>-15</v>
      </c>
      <c r="H222" s="105">
        <v>-0.2101723413198823</v>
      </c>
      <c r="I222" s="106">
        <v>3549</v>
      </c>
      <c r="J222" s="103">
        <v>1</v>
      </c>
      <c r="K222" s="105">
        <v>2.8184892897406989E-2</v>
      </c>
      <c r="L222" s="106">
        <v>3573</v>
      </c>
      <c r="M222" s="103">
        <v>-16</v>
      </c>
      <c r="N222" s="102">
        <v>-0.44580663137364174</v>
      </c>
    </row>
    <row r="223" spans="1:15" s="148" customFormat="1" ht="11.25" customHeight="1">
      <c r="A223" s="75"/>
      <c r="B223" s="41" t="s">
        <v>71</v>
      </c>
      <c r="C223" s="106">
        <v>4412</v>
      </c>
      <c r="D223" s="103">
        <v>65</v>
      </c>
      <c r="E223" s="105">
        <v>1.495284103979756</v>
      </c>
      <c r="F223" s="92">
        <v>7189</v>
      </c>
      <c r="G223" s="103">
        <v>67</v>
      </c>
      <c r="H223" s="105">
        <v>0.94074698118506039</v>
      </c>
      <c r="I223" s="106">
        <v>3587</v>
      </c>
      <c r="J223" s="103">
        <v>38</v>
      </c>
      <c r="K223" s="105">
        <v>1.0707241476472247</v>
      </c>
      <c r="L223" s="106">
        <v>3602</v>
      </c>
      <c r="M223" s="103">
        <v>29</v>
      </c>
      <c r="N223" s="102">
        <v>0.81164287713406091</v>
      </c>
    </row>
    <row r="224" spans="1:15" s="148" customFormat="1" ht="11.25" customHeight="1">
      <c r="A224" s="75"/>
      <c r="B224" s="41" t="s">
        <v>70</v>
      </c>
      <c r="C224" s="106">
        <v>4408</v>
      </c>
      <c r="D224" s="103">
        <v>-4</v>
      </c>
      <c r="E224" s="105">
        <v>-9.0661831368993653E-2</v>
      </c>
      <c r="F224" s="92">
        <v>7166</v>
      </c>
      <c r="G224" s="103">
        <v>-23</v>
      </c>
      <c r="H224" s="105">
        <v>-0.31993323132563639</v>
      </c>
      <c r="I224" s="106">
        <v>3577</v>
      </c>
      <c r="J224" s="103">
        <v>-10</v>
      </c>
      <c r="K224" s="105">
        <v>-0.27878449958182322</v>
      </c>
      <c r="L224" s="106">
        <v>3589</v>
      </c>
      <c r="M224" s="103">
        <v>-13</v>
      </c>
      <c r="N224" s="102">
        <v>-0.36091060521932256</v>
      </c>
    </row>
    <row r="225" spans="1:14" s="148" customFormat="1" ht="11.25" customHeight="1">
      <c r="A225" s="75"/>
      <c r="B225" s="41" t="s">
        <v>69</v>
      </c>
      <c r="C225" s="106">
        <v>4411</v>
      </c>
      <c r="D225" s="103">
        <v>3</v>
      </c>
      <c r="E225" s="105">
        <v>6.8058076225045366E-2</v>
      </c>
      <c r="F225" s="92">
        <v>7162</v>
      </c>
      <c r="G225" s="103">
        <v>-4</v>
      </c>
      <c r="H225" s="105">
        <v>-5.5819145967066705E-2</v>
      </c>
      <c r="I225" s="106">
        <v>3572</v>
      </c>
      <c r="J225" s="103">
        <v>-5</v>
      </c>
      <c r="K225" s="105">
        <v>-0.13978194017332962</v>
      </c>
      <c r="L225" s="106">
        <v>3590</v>
      </c>
      <c r="M225" s="103">
        <v>1</v>
      </c>
      <c r="N225" s="102">
        <v>2.7862914460852609E-2</v>
      </c>
    </row>
    <row r="226" spans="1:14" s="148" customFormat="1" ht="11.25" customHeight="1">
      <c r="A226" s="75"/>
      <c r="B226" s="41" t="s">
        <v>68</v>
      </c>
      <c r="C226" s="106">
        <v>4404</v>
      </c>
      <c r="D226" s="103">
        <v>-7</v>
      </c>
      <c r="E226" s="105">
        <v>-0.15869417365676719</v>
      </c>
      <c r="F226" s="92">
        <v>7155</v>
      </c>
      <c r="G226" s="103">
        <v>-7</v>
      </c>
      <c r="H226" s="105">
        <v>-9.7738061993856457E-2</v>
      </c>
      <c r="I226" s="106">
        <v>3570</v>
      </c>
      <c r="J226" s="103">
        <v>-2</v>
      </c>
      <c r="K226" s="105">
        <v>-5.5991041433370664E-2</v>
      </c>
      <c r="L226" s="106">
        <v>3585</v>
      </c>
      <c r="M226" s="103">
        <v>-5</v>
      </c>
      <c r="N226" s="102">
        <v>-0.1392757660167131</v>
      </c>
    </row>
    <row r="227" spans="1:14" s="148" customFormat="1" ht="11.25" customHeight="1">
      <c r="A227" s="75"/>
      <c r="B227" s="41" t="s">
        <v>67</v>
      </c>
      <c r="C227" s="106">
        <v>4390</v>
      </c>
      <c r="D227" s="103">
        <v>-14</v>
      </c>
      <c r="E227" s="105">
        <v>-0.31789282470481384</v>
      </c>
      <c r="F227" s="92">
        <v>7130</v>
      </c>
      <c r="G227" s="103">
        <v>-25</v>
      </c>
      <c r="H227" s="105">
        <v>-0.34940600978336828</v>
      </c>
      <c r="I227" s="106">
        <v>3555</v>
      </c>
      <c r="J227" s="103">
        <v>-15</v>
      </c>
      <c r="K227" s="105">
        <v>-0.42016806722689076</v>
      </c>
      <c r="L227" s="106">
        <v>3575</v>
      </c>
      <c r="M227" s="103">
        <v>-10</v>
      </c>
      <c r="N227" s="102">
        <v>-0.2789400278940028</v>
      </c>
    </row>
    <row r="228" spans="1:14" s="148" customFormat="1" ht="11.25" customHeight="1">
      <c r="A228" s="75"/>
      <c r="B228" s="41" t="s">
        <v>66</v>
      </c>
      <c r="C228" s="106">
        <v>4400</v>
      </c>
      <c r="D228" s="103">
        <v>10</v>
      </c>
      <c r="E228" s="105">
        <v>0.22779043280182232</v>
      </c>
      <c r="F228" s="92">
        <v>7135</v>
      </c>
      <c r="G228" s="103">
        <v>5</v>
      </c>
      <c r="H228" s="105">
        <v>7.0126227208976155E-2</v>
      </c>
      <c r="I228" s="106">
        <v>3556</v>
      </c>
      <c r="J228" s="103">
        <v>1</v>
      </c>
      <c r="K228" s="105">
        <v>2.8129395218002812E-2</v>
      </c>
      <c r="L228" s="106">
        <v>3579</v>
      </c>
      <c r="M228" s="103">
        <v>4</v>
      </c>
      <c r="N228" s="102">
        <v>0.11188811188811189</v>
      </c>
    </row>
    <row r="229" spans="1:14" s="148" customFormat="1" ht="11.25" customHeight="1">
      <c r="A229" s="75"/>
      <c r="B229" s="41" t="s">
        <v>65</v>
      </c>
      <c r="C229" s="106">
        <v>4406</v>
      </c>
      <c r="D229" s="103">
        <v>6</v>
      </c>
      <c r="E229" s="105">
        <v>0.13636363636363638</v>
      </c>
      <c r="F229" s="92">
        <v>7144</v>
      </c>
      <c r="G229" s="103">
        <v>9</v>
      </c>
      <c r="H229" s="105">
        <v>0.12613875262789068</v>
      </c>
      <c r="I229" s="106">
        <v>3554</v>
      </c>
      <c r="J229" s="103">
        <v>-2</v>
      </c>
      <c r="K229" s="105">
        <v>-5.6242969628796408E-2</v>
      </c>
      <c r="L229" s="106">
        <v>3590</v>
      </c>
      <c r="M229" s="103">
        <v>11</v>
      </c>
      <c r="N229" s="102">
        <v>0.30734842134674489</v>
      </c>
    </row>
    <row r="230" spans="1:14" s="148" customFormat="1" ht="11.25" customHeight="1">
      <c r="A230" s="75"/>
      <c r="B230" s="41" t="s">
        <v>64</v>
      </c>
      <c r="C230" s="106">
        <v>4406</v>
      </c>
      <c r="D230" s="103">
        <v>0</v>
      </c>
      <c r="E230" s="105">
        <v>0</v>
      </c>
      <c r="F230" s="92">
        <v>7155</v>
      </c>
      <c r="G230" s="103">
        <v>11</v>
      </c>
      <c r="H230" s="105">
        <v>0.15397536394176931</v>
      </c>
      <c r="I230" s="106">
        <v>3562</v>
      </c>
      <c r="J230" s="103">
        <v>8</v>
      </c>
      <c r="K230" s="105">
        <v>0.22509848058525606</v>
      </c>
      <c r="L230" s="106">
        <v>3593</v>
      </c>
      <c r="M230" s="103">
        <v>3</v>
      </c>
      <c r="N230" s="102">
        <v>8.3565459610027856E-2</v>
      </c>
    </row>
    <row r="231" spans="1:14" s="148" customFormat="1" ht="11.25" customHeight="1">
      <c r="A231" s="75"/>
      <c r="B231" s="41" t="s">
        <v>63</v>
      </c>
      <c r="C231" s="106">
        <v>4387</v>
      </c>
      <c r="D231" s="103">
        <v>-19</v>
      </c>
      <c r="E231" s="105">
        <v>-0.43123014071720384</v>
      </c>
      <c r="F231" s="103">
        <v>7130</v>
      </c>
      <c r="G231" s="103">
        <v>-25</v>
      </c>
      <c r="H231" s="105">
        <v>-0.34940600978336828</v>
      </c>
      <c r="I231" s="106">
        <v>3553</v>
      </c>
      <c r="J231" s="103">
        <v>-9</v>
      </c>
      <c r="K231" s="105">
        <v>-0.25266704098820886</v>
      </c>
      <c r="L231" s="106">
        <v>3577</v>
      </c>
      <c r="M231" s="103">
        <v>-16</v>
      </c>
      <c r="N231" s="102">
        <v>-0.44531032563317563</v>
      </c>
    </row>
    <row r="232" spans="1:14" s="148" customFormat="1" ht="11.25" customHeight="1" thickBot="1">
      <c r="A232" s="151"/>
      <c r="B232" s="150" t="s">
        <v>62</v>
      </c>
      <c r="C232" s="99">
        <v>4372</v>
      </c>
      <c r="D232" s="96">
        <v>-15</v>
      </c>
      <c r="E232" s="98">
        <v>-0.34191930704353773</v>
      </c>
      <c r="F232" s="99">
        <v>7118</v>
      </c>
      <c r="G232" s="96">
        <v>-12</v>
      </c>
      <c r="H232" s="98">
        <v>-0.16830294530154277</v>
      </c>
      <c r="I232" s="99">
        <v>3550</v>
      </c>
      <c r="J232" s="96">
        <v>-3</v>
      </c>
      <c r="K232" s="98">
        <v>-8.4435688150858432E-2</v>
      </c>
      <c r="L232" s="99">
        <v>3568</v>
      </c>
      <c r="M232" s="96">
        <v>-9</v>
      </c>
      <c r="N232" s="149">
        <v>-0.25160749231199331</v>
      </c>
    </row>
    <row r="233" spans="1:14" s="75" customFormat="1">
      <c r="A233" s="176" t="s">
        <v>158</v>
      </c>
      <c r="B233" s="175"/>
      <c r="C233" s="195"/>
      <c r="D233" s="154"/>
      <c r="E233" s="154"/>
    </row>
    <row r="234" spans="1:14" s="75" customFormat="1">
      <c r="B234" s="175"/>
    </row>
    <row r="235" spans="1:14" s="75" customFormat="1" ht="15.75" customHeight="1">
      <c r="A235" s="194" t="s">
        <v>200</v>
      </c>
      <c r="B235" s="192"/>
    </row>
    <row r="236" spans="1:14" s="148" customFormat="1" ht="12" customHeight="1" thickBot="1">
      <c r="A236" s="193" t="s">
        <v>195</v>
      </c>
      <c r="B236" s="192"/>
      <c r="L236" s="191"/>
      <c r="N236" s="190" t="s">
        <v>155</v>
      </c>
    </row>
    <row r="237" spans="1:14" s="75" customFormat="1" ht="12" customHeight="1">
      <c r="A237" s="548" t="s">
        <v>81</v>
      </c>
      <c r="B237" s="549"/>
      <c r="C237" s="187" t="s">
        <v>80</v>
      </c>
      <c r="D237" s="188"/>
      <c r="E237" s="189"/>
      <c r="F237" s="185" t="s">
        <v>79</v>
      </c>
      <c r="G237" s="188"/>
      <c r="H237" s="188"/>
      <c r="I237" s="187" t="s">
        <v>78</v>
      </c>
      <c r="J237" s="185"/>
      <c r="K237" s="186"/>
      <c r="L237" s="185" t="s">
        <v>77</v>
      </c>
      <c r="M237" s="184"/>
      <c r="N237" s="184"/>
    </row>
    <row r="238" spans="1:14" s="75" customFormat="1" ht="12" customHeight="1">
      <c r="A238" s="546" t="s">
        <v>55</v>
      </c>
      <c r="B238" s="547"/>
      <c r="C238" s="180"/>
      <c r="D238" s="178" t="s">
        <v>153</v>
      </c>
      <c r="E238" s="178" t="s">
        <v>75</v>
      </c>
      <c r="F238" s="179"/>
      <c r="G238" s="178" t="s">
        <v>153</v>
      </c>
      <c r="H238" s="178" t="s">
        <v>75</v>
      </c>
      <c r="I238" s="180"/>
      <c r="J238" s="178" t="s">
        <v>153</v>
      </c>
      <c r="K238" s="178" t="s">
        <v>75</v>
      </c>
      <c r="L238" s="179"/>
      <c r="M238" s="178" t="s">
        <v>153</v>
      </c>
      <c r="N238" s="177" t="s">
        <v>75</v>
      </c>
    </row>
    <row r="239" spans="1:14" s="75" customFormat="1" ht="5.15" customHeight="1">
      <c r="A239" s="183"/>
      <c r="B239" s="183"/>
      <c r="C239" s="182"/>
      <c r="D239" s="155"/>
      <c r="E239" s="155"/>
      <c r="G239" s="155"/>
      <c r="H239" s="155"/>
      <c r="I239" s="182"/>
      <c r="J239" s="155"/>
      <c r="K239" s="155"/>
      <c r="M239" s="155"/>
      <c r="N239" s="182"/>
    </row>
    <row r="240" spans="1:14" s="118" customFormat="1" ht="11.15" customHeight="1">
      <c r="A240" s="75" t="s">
        <v>199</v>
      </c>
      <c r="B240" s="41" t="s">
        <v>194</v>
      </c>
      <c r="C240" s="106">
        <v>4118</v>
      </c>
      <c r="D240" s="103">
        <v>-250</v>
      </c>
      <c r="E240" s="105">
        <v>-5.7234432234432235</v>
      </c>
      <c r="F240" s="92">
        <v>10338</v>
      </c>
      <c r="G240" s="103">
        <v>-270</v>
      </c>
      <c r="H240" s="105">
        <v>-2.5452488687782804</v>
      </c>
      <c r="I240" s="106">
        <v>5292</v>
      </c>
      <c r="J240" s="103">
        <v>-235</v>
      </c>
      <c r="K240" s="105">
        <v>-4.2518545322960017</v>
      </c>
      <c r="L240" s="92">
        <v>5046</v>
      </c>
      <c r="M240" s="103">
        <v>-35</v>
      </c>
      <c r="N240" s="102">
        <v>-0.6888407793741389</v>
      </c>
    </row>
    <row r="241" spans="1:14" s="118" customFormat="1" ht="11.15" customHeight="1">
      <c r="A241" s="33"/>
      <c r="B241" s="41" t="s">
        <v>193</v>
      </c>
      <c r="C241" s="106">
        <v>3839</v>
      </c>
      <c r="D241" s="103">
        <v>-279</v>
      </c>
      <c r="E241" s="105">
        <v>-6.7751335599805724</v>
      </c>
      <c r="F241" s="92">
        <v>9718</v>
      </c>
      <c r="G241" s="103">
        <v>-620</v>
      </c>
      <c r="H241" s="105">
        <v>-5.997291545753531</v>
      </c>
      <c r="I241" s="106">
        <v>4956</v>
      </c>
      <c r="J241" s="103">
        <v>-336</v>
      </c>
      <c r="K241" s="105">
        <v>-6.3492063492063489</v>
      </c>
      <c r="L241" s="92">
        <v>4762</v>
      </c>
      <c r="M241" s="103">
        <v>-284</v>
      </c>
      <c r="N241" s="102">
        <v>-5.6282203725723345</v>
      </c>
    </row>
    <row r="242" spans="1:14" s="118" customFormat="1" ht="11.15" customHeight="1">
      <c r="A242" s="33"/>
      <c r="B242" s="41" t="s">
        <v>192</v>
      </c>
      <c r="C242" s="106">
        <v>3483</v>
      </c>
      <c r="D242" s="103">
        <v>-356</v>
      </c>
      <c r="E242" s="105">
        <v>-9.2732482417296183</v>
      </c>
      <c r="F242" s="92">
        <v>8982</v>
      </c>
      <c r="G242" s="103">
        <v>-736</v>
      </c>
      <c r="H242" s="105">
        <v>-7.5735748096316113</v>
      </c>
      <c r="I242" s="106">
        <v>4545</v>
      </c>
      <c r="J242" s="103">
        <v>-411</v>
      </c>
      <c r="K242" s="105">
        <v>-8.2929782082324461</v>
      </c>
      <c r="L242" s="92">
        <v>4437</v>
      </c>
      <c r="M242" s="103">
        <v>-325</v>
      </c>
      <c r="N242" s="102">
        <v>-6.8248635027299454</v>
      </c>
    </row>
    <row r="243" spans="1:14" s="118" customFormat="1" ht="11.15" customHeight="1">
      <c r="A243" s="33"/>
      <c r="B243" s="41" t="s">
        <v>191</v>
      </c>
      <c r="C243" s="106">
        <v>3210</v>
      </c>
      <c r="D243" s="103">
        <v>-273</v>
      </c>
      <c r="E243" s="105">
        <v>-7.8380706287683042</v>
      </c>
      <c r="F243" s="92">
        <v>8439</v>
      </c>
      <c r="G243" s="103">
        <v>-543</v>
      </c>
      <c r="H243" s="105">
        <v>-6.0454241816967267</v>
      </c>
      <c r="I243" s="106">
        <v>4251</v>
      </c>
      <c r="J243" s="103">
        <v>-294</v>
      </c>
      <c r="K243" s="105">
        <v>-6.4686468646864688</v>
      </c>
      <c r="L243" s="92">
        <v>4188</v>
      </c>
      <c r="M243" s="103">
        <v>-249</v>
      </c>
      <c r="N243" s="102">
        <v>-5.6118999323867476</v>
      </c>
    </row>
    <row r="244" spans="1:14" s="118" customFormat="1" ht="11.15" customHeight="1">
      <c r="A244" s="33"/>
      <c r="B244" s="41" t="s">
        <v>190</v>
      </c>
      <c r="C244" s="106">
        <v>3107</v>
      </c>
      <c r="D244" s="103">
        <v>-103</v>
      </c>
      <c r="E244" s="105">
        <v>-3.2087227414330219</v>
      </c>
      <c r="F244" s="92">
        <v>8201</v>
      </c>
      <c r="G244" s="103">
        <v>-238</v>
      </c>
      <c r="H244" s="105">
        <v>-2.8202393648536557</v>
      </c>
      <c r="I244" s="106">
        <v>4106</v>
      </c>
      <c r="J244" s="103">
        <v>-145</v>
      </c>
      <c r="K244" s="105">
        <v>-3.4109621265584567</v>
      </c>
      <c r="L244" s="92">
        <v>4095</v>
      </c>
      <c r="M244" s="103">
        <v>-93</v>
      </c>
      <c r="N244" s="102">
        <v>-2.2206303724928369</v>
      </c>
    </row>
    <row r="245" spans="1:14" s="118" customFormat="1" ht="11.15" customHeight="1">
      <c r="A245" s="33"/>
      <c r="B245" s="41" t="s">
        <v>189</v>
      </c>
      <c r="C245" s="106">
        <v>2930</v>
      </c>
      <c r="D245" s="103">
        <v>-177</v>
      </c>
      <c r="E245" s="105">
        <v>-5.6968136466044417</v>
      </c>
      <c r="F245" s="92">
        <v>7774</v>
      </c>
      <c r="G245" s="103">
        <v>-427</v>
      </c>
      <c r="H245" s="105">
        <v>-5.2066821119375692</v>
      </c>
      <c r="I245" s="106">
        <v>3894</v>
      </c>
      <c r="J245" s="103">
        <v>-212</v>
      </c>
      <c r="K245" s="105">
        <v>-5.1631758402338042</v>
      </c>
      <c r="L245" s="92">
        <v>3880</v>
      </c>
      <c r="M245" s="103">
        <v>-215</v>
      </c>
      <c r="N245" s="102">
        <v>-5.2503052503052503</v>
      </c>
    </row>
    <row r="246" spans="1:14" s="118" customFormat="1" ht="11.15" customHeight="1">
      <c r="A246" s="33"/>
      <c r="B246" s="41" t="s">
        <v>188</v>
      </c>
      <c r="C246" s="106">
        <v>2739</v>
      </c>
      <c r="D246" s="103">
        <v>-191</v>
      </c>
      <c r="E246" s="105">
        <v>-6.5187713310580211</v>
      </c>
      <c r="F246" s="92">
        <v>7404</v>
      </c>
      <c r="G246" s="103">
        <v>-370</v>
      </c>
      <c r="H246" s="105">
        <v>-4.7594545922305116</v>
      </c>
      <c r="I246" s="106">
        <v>3655</v>
      </c>
      <c r="J246" s="103">
        <v>-239</v>
      </c>
      <c r="K246" s="105">
        <v>-6.1376476630713919</v>
      </c>
      <c r="L246" s="92">
        <v>3749</v>
      </c>
      <c r="M246" s="103">
        <v>-131</v>
      </c>
      <c r="N246" s="102">
        <v>-3.3762886597938144</v>
      </c>
    </row>
    <row r="247" spans="1:14" s="118" customFormat="1" ht="11.15" customHeight="1">
      <c r="A247" s="33"/>
      <c r="B247" s="41" t="s">
        <v>187</v>
      </c>
      <c r="C247" s="106">
        <v>2594</v>
      </c>
      <c r="D247" s="103">
        <v>-145</v>
      </c>
      <c r="E247" s="105">
        <v>-5.2939028842643303</v>
      </c>
      <c r="F247" s="92">
        <v>7048</v>
      </c>
      <c r="G247" s="103">
        <v>-356</v>
      </c>
      <c r="H247" s="105">
        <v>-4.8082117774176121</v>
      </c>
      <c r="I247" s="106">
        <v>3468</v>
      </c>
      <c r="J247" s="103">
        <v>-187</v>
      </c>
      <c r="K247" s="105">
        <v>-5.1162790697674421</v>
      </c>
      <c r="L247" s="92">
        <v>3580</v>
      </c>
      <c r="M247" s="103">
        <v>-169</v>
      </c>
      <c r="N247" s="102">
        <v>-4.5078687650040017</v>
      </c>
    </row>
    <row r="248" spans="1:14" s="118" customFormat="1" ht="11.15" customHeight="1">
      <c r="A248" s="33"/>
      <c r="B248" s="41" t="s">
        <v>186</v>
      </c>
      <c r="C248" s="106">
        <v>2552</v>
      </c>
      <c r="D248" s="103">
        <v>-42</v>
      </c>
      <c r="E248" s="105">
        <v>-1.6191210485736314</v>
      </c>
      <c r="F248" s="92">
        <v>6764</v>
      </c>
      <c r="G248" s="103">
        <v>-284</v>
      </c>
      <c r="H248" s="105">
        <v>-4.0295119182746877</v>
      </c>
      <c r="I248" s="106">
        <v>3321</v>
      </c>
      <c r="J248" s="103">
        <v>-147</v>
      </c>
      <c r="K248" s="105">
        <v>-4.2387543252595155</v>
      </c>
      <c r="L248" s="92">
        <v>3443</v>
      </c>
      <c r="M248" s="103">
        <v>-137</v>
      </c>
      <c r="N248" s="102">
        <v>-3.8268156424581008</v>
      </c>
    </row>
    <row r="249" spans="1:14" s="118" customFormat="1" ht="11.15" customHeight="1">
      <c r="A249" s="33"/>
      <c r="B249" s="41" t="s">
        <v>185</v>
      </c>
      <c r="C249" s="106">
        <v>2486</v>
      </c>
      <c r="D249" s="103">
        <v>-66</v>
      </c>
      <c r="E249" s="105">
        <v>-2.5862068965517242</v>
      </c>
      <c r="F249" s="92">
        <v>6519</v>
      </c>
      <c r="G249" s="103">
        <v>-245</v>
      </c>
      <c r="H249" s="105">
        <v>-3.6221170904790068</v>
      </c>
      <c r="I249" s="106">
        <v>3177</v>
      </c>
      <c r="J249" s="103">
        <v>-144</v>
      </c>
      <c r="K249" s="105">
        <v>-4.3360433604336039</v>
      </c>
      <c r="L249" s="92">
        <v>3342</v>
      </c>
      <c r="M249" s="103">
        <v>-101</v>
      </c>
      <c r="N249" s="102">
        <v>-2.9334882370026141</v>
      </c>
    </row>
    <row r="250" spans="1:14" s="118" customFormat="1" ht="11.15" customHeight="1">
      <c r="A250" s="33"/>
      <c r="B250" s="41" t="s">
        <v>184</v>
      </c>
      <c r="C250" s="106">
        <v>2451</v>
      </c>
      <c r="D250" s="103">
        <v>-35</v>
      </c>
      <c r="E250" s="105">
        <v>-1.4078841512469831</v>
      </c>
      <c r="F250" s="92">
        <v>6403</v>
      </c>
      <c r="G250" s="103">
        <v>-116</v>
      </c>
      <c r="H250" s="105">
        <v>-1.7794140205552997</v>
      </c>
      <c r="I250" s="106">
        <v>3108</v>
      </c>
      <c r="J250" s="103">
        <v>-69</v>
      </c>
      <c r="K250" s="105">
        <v>-2.1718602455146363</v>
      </c>
      <c r="L250" s="92">
        <v>3295</v>
      </c>
      <c r="M250" s="103">
        <v>-47</v>
      </c>
      <c r="N250" s="102">
        <v>-1.4063435068821066</v>
      </c>
    </row>
    <row r="251" spans="1:14" s="118" customFormat="1" ht="11.15" customHeight="1">
      <c r="A251" s="33"/>
      <c r="B251" s="41" t="s">
        <v>183</v>
      </c>
      <c r="C251" s="106">
        <v>2366</v>
      </c>
      <c r="D251" s="103">
        <v>-85</v>
      </c>
      <c r="E251" s="105">
        <v>-3.4679722562219504</v>
      </c>
      <c r="F251" s="92">
        <v>6199</v>
      </c>
      <c r="G251" s="103">
        <v>-204</v>
      </c>
      <c r="H251" s="105">
        <v>-3.1860065594252696</v>
      </c>
      <c r="I251" s="106">
        <v>3214</v>
      </c>
      <c r="J251" s="103">
        <v>106</v>
      </c>
      <c r="K251" s="105">
        <v>3.4105534105534101</v>
      </c>
      <c r="L251" s="92">
        <v>2985</v>
      </c>
      <c r="M251" s="103">
        <v>-310</v>
      </c>
      <c r="N251" s="102">
        <v>-9.4081942336874054</v>
      </c>
    </row>
    <row r="252" spans="1:14" s="118" customFormat="1" ht="11.15" customHeight="1">
      <c r="A252" s="33"/>
      <c r="B252" s="41" t="s">
        <v>182</v>
      </c>
      <c r="C252" s="106">
        <v>2373</v>
      </c>
      <c r="D252" s="103">
        <v>7</v>
      </c>
      <c r="E252" s="105">
        <v>0.29585798816568049</v>
      </c>
      <c r="F252" s="92">
        <v>6162</v>
      </c>
      <c r="G252" s="103">
        <v>-37</v>
      </c>
      <c r="H252" s="105">
        <v>-0.59687046297789959</v>
      </c>
      <c r="I252" s="106">
        <v>2951</v>
      </c>
      <c r="J252" s="103">
        <v>-263</v>
      </c>
      <c r="K252" s="105">
        <v>-8.1829495955196023</v>
      </c>
      <c r="L252" s="92">
        <v>3211</v>
      </c>
      <c r="M252" s="103">
        <v>226</v>
      </c>
      <c r="N252" s="102">
        <v>7.5711892797319935</v>
      </c>
    </row>
    <row r="253" spans="1:14" s="118" customFormat="1" ht="11.15" customHeight="1">
      <c r="A253" s="33"/>
      <c r="B253" s="41" t="s">
        <v>181</v>
      </c>
      <c r="C253" s="106">
        <v>2292</v>
      </c>
      <c r="D253" s="103">
        <v>-81</v>
      </c>
      <c r="E253" s="105">
        <v>-3.4134007585335016</v>
      </c>
      <c r="F253" s="92">
        <v>5917</v>
      </c>
      <c r="G253" s="103">
        <v>-245</v>
      </c>
      <c r="H253" s="105">
        <v>-3.9759818240830898</v>
      </c>
      <c r="I253" s="106">
        <v>2824</v>
      </c>
      <c r="J253" s="103">
        <v>-127</v>
      </c>
      <c r="K253" s="169">
        <v>-4.3036258895289734</v>
      </c>
      <c r="L253" s="92">
        <v>3093</v>
      </c>
      <c r="M253" s="103">
        <v>-118</v>
      </c>
      <c r="N253" s="102">
        <v>-3.6748676424789788</v>
      </c>
    </row>
    <row r="254" spans="1:14" s="118" customFormat="1" ht="11.15" customHeight="1">
      <c r="A254" s="33"/>
      <c r="B254" s="41" t="s">
        <v>180</v>
      </c>
      <c r="C254" s="106">
        <v>2238</v>
      </c>
      <c r="D254" s="103">
        <v>-54</v>
      </c>
      <c r="E254" s="105">
        <v>-2.3560209424083771</v>
      </c>
      <c r="F254" s="92">
        <v>5807</v>
      </c>
      <c r="G254" s="103">
        <v>-110</v>
      </c>
      <c r="H254" s="105">
        <v>-1.8590501943552475</v>
      </c>
      <c r="I254" s="106">
        <v>2760</v>
      </c>
      <c r="J254" s="103">
        <v>-64</v>
      </c>
      <c r="K254" s="105">
        <v>-2.2662889518413598</v>
      </c>
      <c r="L254" s="92">
        <v>3047</v>
      </c>
      <c r="M254" s="103">
        <v>-46</v>
      </c>
      <c r="N254" s="102">
        <v>-1.4872292272874232</v>
      </c>
    </row>
    <row r="255" spans="1:14" s="118" customFormat="1" ht="11.15" customHeight="1">
      <c r="A255" s="33"/>
      <c r="B255" s="41" t="s">
        <v>179</v>
      </c>
      <c r="C255" s="106">
        <v>2134</v>
      </c>
      <c r="D255" s="103">
        <v>-104</v>
      </c>
      <c r="E255" s="105">
        <v>-4.6470062555853442</v>
      </c>
      <c r="F255" s="92">
        <v>5509</v>
      </c>
      <c r="G255" s="103">
        <v>-298</v>
      </c>
      <c r="H255" s="105">
        <v>-5.1317375581195108</v>
      </c>
      <c r="I255" s="106">
        <v>2637</v>
      </c>
      <c r="J255" s="103">
        <v>-123</v>
      </c>
      <c r="K255" s="105">
        <v>-4.4565217391304346</v>
      </c>
      <c r="L255" s="92">
        <v>2872</v>
      </c>
      <c r="M255" s="103">
        <v>-175</v>
      </c>
      <c r="N255" s="102">
        <v>-5.7433541188053816</v>
      </c>
    </row>
    <row r="256" spans="1:14" s="118" customFormat="1" ht="11.15" customHeight="1">
      <c r="A256" s="33"/>
      <c r="B256" s="41" t="s">
        <v>178</v>
      </c>
      <c r="C256" s="106">
        <v>2020</v>
      </c>
      <c r="D256" s="103">
        <v>-114</v>
      </c>
      <c r="E256" s="105">
        <v>-5.342080599812558</v>
      </c>
      <c r="F256" s="92">
        <v>5177</v>
      </c>
      <c r="G256" s="103">
        <v>-332</v>
      </c>
      <c r="H256" s="105">
        <v>-6.0265020874931929</v>
      </c>
      <c r="I256" s="106">
        <v>2487</v>
      </c>
      <c r="J256" s="103">
        <v>-150</v>
      </c>
      <c r="K256" s="105">
        <v>-5.6882821387940838</v>
      </c>
      <c r="L256" s="92">
        <v>2690</v>
      </c>
      <c r="M256" s="103">
        <v>-182</v>
      </c>
      <c r="N256" s="102">
        <v>-6.3370473537604459</v>
      </c>
    </row>
    <row r="257" spans="1:14" s="118" customFormat="1" ht="11.15" customHeight="1">
      <c r="A257" s="33"/>
      <c r="B257" s="41" t="s">
        <v>177</v>
      </c>
      <c r="C257" s="106">
        <v>1979</v>
      </c>
      <c r="D257" s="103">
        <v>-41</v>
      </c>
      <c r="E257" s="105">
        <v>-2.0297029702970297</v>
      </c>
      <c r="F257" s="92">
        <v>4965</v>
      </c>
      <c r="G257" s="103">
        <v>-212</v>
      </c>
      <c r="H257" s="105">
        <v>-4.0950357349816491</v>
      </c>
      <c r="I257" s="106">
        <v>2369</v>
      </c>
      <c r="J257" s="103">
        <v>-118</v>
      </c>
      <c r="K257" s="105">
        <v>-4.7446722959388818</v>
      </c>
      <c r="L257" s="92">
        <v>2596</v>
      </c>
      <c r="M257" s="103">
        <v>-94</v>
      </c>
      <c r="N257" s="102">
        <v>-3.494423791821561</v>
      </c>
    </row>
    <row r="258" spans="1:14" s="118" customFormat="1" ht="11.15" customHeight="1">
      <c r="A258" s="33" t="s">
        <v>176</v>
      </c>
      <c r="B258" s="41" t="s">
        <v>175</v>
      </c>
      <c r="C258" s="106">
        <v>1869</v>
      </c>
      <c r="D258" s="103">
        <v>-110</v>
      </c>
      <c r="E258" s="105">
        <v>-5.558362809499747</v>
      </c>
      <c r="F258" s="92">
        <v>4692</v>
      </c>
      <c r="G258" s="103">
        <v>-273</v>
      </c>
      <c r="H258" s="105">
        <v>-5.4984894259818731</v>
      </c>
      <c r="I258" s="106">
        <v>2248</v>
      </c>
      <c r="J258" s="103">
        <v>-121</v>
      </c>
      <c r="K258" s="105">
        <v>-5.107640354579992</v>
      </c>
      <c r="L258" s="92">
        <v>2444</v>
      </c>
      <c r="M258" s="103">
        <v>-152</v>
      </c>
      <c r="N258" s="102">
        <v>-5.8551617873651773</v>
      </c>
    </row>
    <row r="259" spans="1:14" s="118" customFormat="1" ht="11.15" customHeight="1">
      <c r="A259" s="33"/>
      <c r="B259" s="41" t="s">
        <v>174</v>
      </c>
      <c r="C259" s="106">
        <v>1819</v>
      </c>
      <c r="D259" s="103">
        <v>-50</v>
      </c>
      <c r="E259" s="105">
        <v>-2.6752273943285179</v>
      </c>
      <c r="F259" s="92">
        <v>4531</v>
      </c>
      <c r="G259" s="103">
        <v>-161</v>
      </c>
      <c r="H259" s="105">
        <v>-3.4313725490196081</v>
      </c>
      <c r="I259" s="106">
        <v>2152</v>
      </c>
      <c r="J259" s="103">
        <v>-96</v>
      </c>
      <c r="K259" s="105">
        <v>-4.2704626334519578</v>
      </c>
      <c r="L259" s="92">
        <v>2379</v>
      </c>
      <c r="M259" s="103">
        <v>-65</v>
      </c>
      <c r="N259" s="102">
        <v>-2.6595744680851063</v>
      </c>
    </row>
    <row r="260" spans="1:14" s="118" customFormat="1" ht="11.15" customHeight="1">
      <c r="A260" s="41"/>
      <c r="B260" s="41" t="s">
        <v>173</v>
      </c>
      <c r="C260" s="106">
        <v>1756</v>
      </c>
      <c r="D260" s="103">
        <v>-63</v>
      </c>
      <c r="E260" s="105">
        <v>-3.4634414513468936</v>
      </c>
      <c r="F260" s="92">
        <v>4327</v>
      </c>
      <c r="G260" s="103">
        <v>-204</v>
      </c>
      <c r="H260" s="105">
        <v>-4.5023173692341647</v>
      </c>
      <c r="I260" s="106">
        <v>2059</v>
      </c>
      <c r="J260" s="103">
        <v>-93</v>
      </c>
      <c r="K260" s="105">
        <v>-4.3215613382899631</v>
      </c>
      <c r="L260" s="92">
        <v>2268</v>
      </c>
      <c r="M260" s="103">
        <v>-111</v>
      </c>
      <c r="N260" s="102">
        <v>-4.6658259773013873</v>
      </c>
    </row>
    <row r="261" spans="1:14" s="118" customFormat="1" ht="11.15" customHeight="1">
      <c r="A261" s="33"/>
      <c r="B261" s="41" t="s">
        <v>172</v>
      </c>
      <c r="C261" s="106">
        <v>1706</v>
      </c>
      <c r="D261" s="103">
        <v>-50</v>
      </c>
      <c r="E261" s="105">
        <v>-2.8473804100227791</v>
      </c>
      <c r="F261" s="92">
        <v>4180</v>
      </c>
      <c r="G261" s="103">
        <v>-147</v>
      </c>
      <c r="H261" s="105">
        <v>-3.3972729373700021</v>
      </c>
      <c r="I261" s="106">
        <v>1971</v>
      </c>
      <c r="J261" s="103">
        <v>-88</v>
      </c>
      <c r="K261" s="105">
        <v>-4.2739193783389995</v>
      </c>
      <c r="L261" s="92">
        <v>2209</v>
      </c>
      <c r="M261" s="103">
        <v>-59</v>
      </c>
      <c r="N261" s="102">
        <v>-2.6014109347442678</v>
      </c>
    </row>
    <row r="262" spans="1:14" s="118" customFormat="1" ht="11.15" customHeight="1">
      <c r="A262" s="33"/>
      <c r="B262" s="41" t="s">
        <v>113</v>
      </c>
      <c r="C262" s="106">
        <v>1664</v>
      </c>
      <c r="D262" s="103">
        <v>-42</v>
      </c>
      <c r="E262" s="105">
        <v>-2.4618991793669402</v>
      </c>
      <c r="F262" s="92">
        <v>4020</v>
      </c>
      <c r="G262" s="103">
        <v>-160</v>
      </c>
      <c r="H262" s="105">
        <v>-3.8277511961722488</v>
      </c>
      <c r="I262" s="106">
        <v>1907</v>
      </c>
      <c r="J262" s="103">
        <v>-64</v>
      </c>
      <c r="K262" s="105">
        <v>-3.2470826991374935</v>
      </c>
      <c r="L262" s="92">
        <v>2113</v>
      </c>
      <c r="M262" s="103">
        <v>-96</v>
      </c>
      <c r="N262" s="102">
        <v>-4.3458578542326851</v>
      </c>
    </row>
    <row r="263" spans="1:14" s="118" customFormat="1" ht="11.15" customHeight="1">
      <c r="A263" s="33"/>
      <c r="B263" s="41" t="s">
        <v>112</v>
      </c>
      <c r="C263" s="106">
        <v>1646</v>
      </c>
      <c r="D263" s="103">
        <v>-18</v>
      </c>
      <c r="E263" s="105">
        <v>-1.0817307692307692</v>
      </c>
      <c r="F263" s="92">
        <v>3886</v>
      </c>
      <c r="G263" s="103">
        <v>-134</v>
      </c>
      <c r="H263" s="105">
        <v>-3.3333333333333335</v>
      </c>
      <c r="I263" s="106">
        <v>1830</v>
      </c>
      <c r="J263" s="103">
        <v>-77</v>
      </c>
      <c r="K263" s="105">
        <v>-4.0377556371263763</v>
      </c>
      <c r="L263" s="92">
        <v>2056</v>
      </c>
      <c r="M263" s="103">
        <v>-57</v>
      </c>
      <c r="N263" s="102">
        <v>-2.6975863700899194</v>
      </c>
    </row>
    <row r="264" spans="1:14" s="118" customFormat="1" ht="11.15" customHeight="1">
      <c r="A264" s="41"/>
      <c r="B264" s="41" t="s">
        <v>111</v>
      </c>
      <c r="C264" s="106">
        <v>1583</v>
      </c>
      <c r="D264" s="103">
        <v>-63</v>
      </c>
      <c r="E264" s="105">
        <v>-3.8274605103280681</v>
      </c>
      <c r="F264" s="92">
        <v>3750</v>
      </c>
      <c r="G264" s="103">
        <v>-136</v>
      </c>
      <c r="H264" s="105">
        <v>-3.4997426659804423</v>
      </c>
      <c r="I264" s="106">
        <v>1757</v>
      </c>
      <c r="J264" s="103">
        <v>-73</v>
      </c>
      <c r="K264" s="105">
        <v>-3.9890710382513661</v>
      </c>
      <c r="L264" s="92">
        <v>1993</v>
      </c>
      <c r="M264" s="103">
        <v>-63</v>
      </c>
      <c r="N264" s="102">
        <v>-3.06420233463035</v>
      </c>
    </row>
    <row r="265" spans="1:14" s="118" customFormat="1" ht="11.15" customHeight="1">
      <c r="A265" s="33"/>
      <c r="B265" s="41" t="s">
        <v>110</v>
      </c>
      <c r="C265" s="106">
        <v>1588</v>
      </c>
      <c r="D265" s="103">
        <v>5</v>
      </c>
      <c r="E265" s="105">
        <v>0.31585596967782692</v>
      </c>
      <c r="F265" s="92">
        <v>3680</v>
      </c>
      <c r="G265" s="103">
        <v>-70</v>
      </c>
      <c r="H265" s="105">
        <v>-1.8666666666666669</v>
      </c>
      <c r="I265" s="106">
        <v>1729</v>
      </c>
      <c r="J265" s="103">
        <v>-28</v>
      </c>
      <c r="K265" s="105">
        <v>-1.593625498007968</v>
      </c>
      <c r="L265" s="92">
        <v>1951</v>
      </c>
      <c r="M265" s="103">
        <v>-42</v>
      </c>
      <c r="N265" s="102">
        <v>-2.1073758153537381</v>
      </c>
    </row>
    <row r="266" spans="1:14" s="118" customFormat="1" ht="11.15" customHeight="1">
      <c r="A266" s="33"/>
      <c r="B266" s="41" t="s">
        <v>171</v>
      </c>
      <c r="C266" s="106">
        <v>1610</v>
      </c>
      <c r="D266" s="103">
        <v>22</v>
      </c>
      <c r="E266" s="105">
        <v>1.385390428211587</v>
      </c>
      <c r="F266" s="92">
        <v>3647</v>
      </c>
      <c r="G266" s="103">
        <v>-33</v>
      </c>
      <c r="H266" s="105">
        <v>-0.89673913043478259</v>
      </c>
      <c r="I266" s="106">
        <v>1719</v>
      </c>
      <c r="J266" s="103">
        <v>-10</v>
      </c>
      <c r="K266" s="105">
        <v>-0.578368999421631</v>
      </c>
      <c r="L266" s="92">
        <v>1928</v>
      </c>
      <c r="M266" s="103">
        <v>-23</v>
      </c>
      <c r="N266" s="102">
        <v>-1.1788826242952333</v>
      </c>
    </row>
    <row r="267" spans="1:14" s="118" customFormat="1" ht="11.15" customHeight="1">
      <c r="A267" s="33"/>
      <c r="B267" s="41" t="s">
        <v>170</v>
      </c>
      <c r="C267" s="106">
        <v>1584</v>
      </c>
      <c r="D267" s="103">
        <v>-26</v>
      </c>
      <c r="E267" s="105">
        <v>-1.6149068322981366</v>
      </c>
      <c r="F267" s="92">
        <v>3564</v>
      </c>
      <c r="G267" s="103">
        <v>-83</v>
      </c>
      <c r="H267" s="105">
        <v>-2.2758431587606252</v>
      </c>
      <c r="I267" s="106">
        <v>1686</v>
      </c>
      <c r="J267" s="103">
        <v>-33</v>
      </c>
      <c r="K267" s="105">
        <v>-1.9197207678883073</v>
      </c>
      <c r="L267" s="92">
        <v>1878</v>
      </c>
      <c r="M267" s="103">
        <v>-50</v>
      </c>
      <c r="N267" s="102">
        <v>-2.5933609958506225</v>
      </c>
    </row>
    <row r="268" spans="1:14" s="118" customFormat="1" ht="11.15" customHeight="1">
      <c r="A268" s="33"/>
      <c r="B268" s="41" t="s">
        <v>169</v>
      </c>
      <c r="C268" s="106">
        <v>1588</v>
      </c>
      <c r="D268" s="103">
        <v>4</v>
      </c>
      <c r="E268" s="105">
        <v>0.25252525252525254</v>
      </c>
      <c r="F268" s="92">
        <v>3496</v>
      </c>
      <c r="G268" s="103">
        <v>-68</v>
      </c>
      <c r="H268" s="105">
        <v>-1.9079685746352413</v>
      </c>
      <c r="I268" s="106">
        <v>1648</v>
      </c>
      <c r="J268" s="103">
        <v>-38</v>
      </c>
      <c r="K268" s="105">
        <v>-2.2538552787663106</v>
      </c>
      <c r="L268" s="92">
        <v>1848</v>
      </c>
      <c r="M268" s="103">
        <v>-30</v>
      </c>
      <c r="N268" s="102">
        <v>-1.5974440894568689</v>
      </c>
    </row>
    <row r="269" spans="1:14" s="118" customFormat="1" ht="11.15" customHeight="1">
      <c r="A269" s="33"/>
      <c r="B269" s="41" t="s">
        <v>168</v>
      </c>
      <c r="C269" s="106">
        <v>1532</v>
      </c>
      <c r="D269" s="103">
        <v>-56</v>
      </c>
      <c r="E269" s="105">
        <v>-3.5264483627204033</v>
      </c>
      <c r="F269" s="92">
        <v>3345</v>
      </c>
      <c r="G269" s="103">
        <v>-151</v>
      </c>
      <c r="H269" s="105">
        <v>-4.3192219679633865</v>
      </c>
      <c r="I269" s="106">
        <v>1580</v>
      </c>
      <c r="J269" s="103">
        <v>-68</v>
      </c>
      <c r="K269" s="105">
        <v>-4.1262135922330101</v>
      </c>
      <c r="L269" s="92">
        <v>1765</v>
      </c>
      <c r="M269" s="103">
        <v>-83</v>
      </c>
      <c r="N269" s="102">
        <v>-4.491341991341991</v>
      </c>
    </row>
    <row r="270" spans="1:14" s="118" customFormat="1" ht="11.15" customHeight="1">
      <c r="A270" s="33"/>
      <c r="B270" s="41" t="s">
        <v>105</v>
      </c>
      <c r="C270" s="106">
        <v>1571</v>
      </c>
      <c r="D270" s="103">
        <v>39</v>
      </c>
      <c r="E270" s="105">
        <v>2.5456919060052217</v>
      </c>
      <c r="F270" s="92">
        <v>3323</v>
      </c>
      <c r="G270" s="103">
        <v>-22</v>
      </c>
      <c r="H270" s="105">
        <v>-0.65769805680119586</v>
      </c>
      <c r="I270" s="106">
        <v>1576</v>
      </c>
      <c r="J270" s="103">
        <v>-4</v>
      </c>
      <c r="K270" s="105">
        <v>-0.25316455696202533</v>
      </c>
      <c r="L270" s="92">
        <v>1747</v>
      </c>
      <c r="M270" s="103">
        <v>-18</v>
      </c>
      <c r="N270" s="102">
        <v>-1.0198300283286119</v>
      </c>
    </row>
    <row r="271" spans="1:14" s="118" customFormat="1" ht="11.15" customHeight="1">
      <c r="A271" s="33"/>
      <c r="B271" s="41" t="s">
        <v>104</v>
      </c>
      <c r="C271" s="106">
        <v>1611</v>
      </c>
      <c r="D271" s="103">
        <v>40</v>
      </c>
      <c r="E271" s="105">
        <v>2.5461489497135581</v>
      </c>
      <c r="F271" s="92">
        <v>3365</v>
      </c>
      <c r="G271" s="103">
        <v>42</v>
      </c>
      <c r="H271" s="105">
        <v>1.2639181462533855</v>
      </c>
      <c r="I271" s="106">
        <v>1603</v>
      </c>
      <c r="J271" s="103">
        <v>27</v>
      </c>
      <c r="K271" s="105">
        <v>1.7131979695431472</v>
      </c>
      <c r="L271" s="92">
        <v>1762</v>
      </c>
      <c r="M271" s="103">
        <v>15</v>
      </c>
      <c r="N271" s="102">
        <v>0.85861476817401272</v>
      </c>
    </row>
    <row r="272" spans="1:14" s="118" customFormat="1" ht="11.15" customHeight="1">
      <c r="A272" s="33"/>
      <c r="B272" s="41" t="s">
        <v>103</v>
      </c>
      <c r="C272" s="106">
        <v>1728</v>
      </c>
      <c r="D272" s="103">
        <v>117</v>
      </c>
      <c r="E272" s="105">
        <v>7.2625698324022352</v>
      </c>
      <c r="F272" s="92">
        <v>3465</v>
      </c>
      <c r="G272" s="103">
        <v>100</v>
      </c>
      <c r="H272" s="105">
        <v>2.9717682020802374</v>
      </c>
      <c r="I272" s="106">
        <v>1658</v>
      </c>
      <c r="J272" s="103">
        <v>55</v>
      </c>
      <c r="K272" s="105">
        <v>3.4310667498440424</v>
      </c>
      <c r="L272" s="92">
        <v>1807</v>
      </c>
      <c r="M272" s="103">
        <v>45</v>
      </c>
      <c r="N272" s="102">
        <v>2.5539160045402949</v>
      </c>
    </row>
    <row r="273" spans="1:14" s="118" customFormat="1" ht="11.15" customHeight="1">
      <c r="A273" s="33"/>
      <c r="B273" s="41" t="s">
        <v>102</v>
      </c>
      <c r="C273" s="106">
        <v>1895</v>
      </c>
      <c r="D273" s="103">
        <v>167</v>
      </c>
      <c r="E273" s="105">
        <v>9.6643518518518512</v>
      </c>
      <c r="F273" s="92">
        <v>3614</v>
      </c>
      <c r="G273" s="103">
        <v>149</v>
      </c>
      <c r="H273" s="105">
        <v>4.3001443001443</v>
      </c>
      <c r="I273" s="106">
        <v>1741</v>
      </c>
      <c r="J273" s="103">
        <v>83</v>
      </c>
      <c r="K273" s="105">
        <v>5.0060313630880575</v>
      </c>
      <c r="L273" s="92">
        <v>1873</v>
      </c>
      <c r="M273" s="103">
        <v>66</v>
      </c>
      <c r="N273" s="102">
        <v>3.6524626452684004</v>
      </c>
    </row>
    <row r="274" spans="1:14" s="118" customFormat="1" ht="11.15" customHeight="1">
      <c r="A274" s="33"/>
      <c r="B274" s="41" t="s">
        <v>101</v>
      </c>
      <c r="C274" s="106">
        <v>2080</v>
      </c>
      <c r="D274" s="103">
        <v>185</v>
      </c>
      <c r="E274" s="105">
        <v>9.7625329815303434</v>
      </c>
      <c r="F274" s="92">
        <v>3767</v>
      </c>
      <c r="G274" s="103">
        <v>153</v>
      </c>
      <c r="H274" s="105">
        <v>4.2335362479247376</v>
      </c>
      <c r="I274" s="106">
        <v>1857</v>
      </c>
      <c r="J274" s="103">
        <v>116</v>
      </c>
      <c r="K274" s="105">
        <v>6.6628374497415281</v>
      </c>
      <c r="L274" s="92">
        <v>1910</v>
      </c>
      <c r="M274" s="103">
        <v>37</v>
      </c>
      <c r="N274" s="102">
        <v>1.9754404698344903</v>
      </c>
    </row>
    <row r="275" spans="1:14" s="118" customFormat="1" ht="11.15" customHeight="1">
      <c r="A275" s="33"/>
      <c r="B275" s="41" t="s">
        <v>100</v>
      </c>
      <c r="C275" s="106">
        <v>2218</v>
      </c>
      <c r="D275" s="103">
        <v>138</v>
      </c>
      <c r="E275" s="105">
        <v>6.634615384615385</v>
      </c>
      <c r="F275" s="92">
        <v>3884</v>
      </c>
      <c r="G275" s="103">
        <v>117</v>
      </c>
      <c r="H275" s="105">
        <v>3.1059198301035309</v>
      </c>
      <c r="I275" s="106">
        <v>1924</v>
      </c>
      <c r="J275" s="103">
        <v>67</v>
      </c>
      <c r="K275" s="105">
        <v>3.607969843834141</v>
      </c>
      <c r="L275" s="92">
        <v>1960</v>
      </c>
      <c r="M275" s="103">
        <v>50</v>
      </c>
      <c r="N275" s="102">
        <v>2.6178010471204187</v>
      </c>
    </row>
    <row r="276" spans="1:14" s="118" customFormat="1" ht="11.15" customHeight="1">
      <c r="A276" s="33"/>
      <c r="B276" s="41" t="s">
        <v>99</v>
      </c>
      <c r="C276" s="106">
        <v>2440</v>
      </c>
      <c r="D276" s="103">
        <v>222</v>
      </c>
      <c r="E276" s="105">
        <v>10.009017132551849</v>
      </c>
      <c r="F276" s="92">
        <v>4087</v>
      </c>
      <c r="G276" s="103">
        <v>203</v>
      </c>
      <c r="H276" s="105">
        <v>5.2265705458290421</v>
      </c>
      <c r="I276" s="106">
        <v>2088</v>
      </c>
      <c r="J276" s="103">
        <v>164</v>
      </c>
      <c r="K276" s="105">
        <v>8.5239085239085242</v>
      </c>
      <c r="L276" s="92">
        <v>1999</v>
      </c>
      <c r="M276" s="103">
        <v>39</v>
      </c>
      <c r="N276" s="102">
        <v>1.9897959183673468</v>
      </c>
    </row>
    <row r="277" spans="1:14" s="118" customFormat="1" ht="11.15" customHeight="1">
      <c r="A277" s="33"/>
      <c r="B277" s="41" t="s">
        <v>98</v>
      </c>
      <c r="C277" s="106">
        <v>2459</v>
      </c>
      <c r="D277" s="103">
        <v>241</v>
      </c>
      <c r="E277" s="105">
        <v>9.8770491803278677</v>
      </c>
      <c r="F277" s="92">
        <v>4107</v>
      </c>
      <c r="G277" s="103">
        <v>223</v>
      </c>
      <c r="H277" s="105">
        <v>5.7415036045314105</v>
      </c>
      <c r="I277" s="106">
        <v>2101</v>
      </c>
      <c r="J277" s="103">
        <v>13</v>
      </c>
      <c r="K277" s="105">
        <v>0.62260536398467425</v>
      </c>
      <c r="L277" s="92">
        <v>2006</v>
      </c>
      <c r="M277" s="103">
        <v>7</v>
      </c>
      <c r="N277" s="102">
        <v>0.35017508754377191</v>
      </c>
    </row>
    <row r="278" spans="1:14" s="118" customFormat="1" ht="11.15" customHeight="1">
      <c r="A278" s="33"/>
      <c r="B278" s="41" t="s">
        <v>97</v>
      </c>
      <c r="C278" s="106">
        <v>2454</v>
      </c>
      <c r="D278" s="103">
        <v>-5</v>
      </c>
      <c r="E278" s="105">
        <v>-0.20333468889792597</v>
      </c>
      <c r="F278" s="92">
        <v>4053</v>
      </c>
      <c r="G278" s="103">
        <v>-54</v>
      </c>
      <c r="H278" s="105">
        <v>-1.3212625397602153</v>
      </c>
      <c r="I278" s="106">
        <v>2071</v>
      </c>
      <c r="J278" s="103">
        <v>-30</v>
      </c>
      <c r="K278" s="105">
        <v>-1.4278914802475011</v>
      </c>
      <c r="L278" s="92">
        <v>1982</v>
      </c>
      <c r="M278" s="103">
        <v>-24</v>
      </c>
      <c r="N278" s="102">
        <v>-1.1964107676969093</v>
      </c>
    </row>
    <row r="279" spans="1:14" s="118" customFormat="1" ht="11.15" customHeight="1">
      <c r="A279" s="33"/>
      <c r="B279" s="41" t="s">
        <v>96</v>
      </c>
      <c r="C279" s="106">
        <v>2467</v>
      </c>
      <c r="D279" s="103">
        <v>13</v>
      </c>
      <c r="E279" s="105">
        <v>0.52695581678151604</v>
      </c>
      <c r="F279" s="92">
        <v>4035</v>
      </c>
      <c r="G279" s="103">
        <v>-18</v>
      </c>
      <c r="H279" s="105">
        <v>-0.44609665427509293</v>
      </c>
      <c r="I279" s="106">
        <v>2062</v>
      </c>
      <c r="J279" s="103">
        <v>-9</v>
      </c>
      <c r="K279" s="105">
        <v>-0.43646944713870028</v>
      </c>
      <c r="L279" s="92">
        <v>1973</v>
      </c>
      <c r="M279" s="103">
        <v>-9</v>
      </c>
      <c r="N279" s="102">
        <v>-0.456158134820071</v>
      </c>
    </row>
    <row r="280" spans="1:14" s="118" customFormat="1" ht="11.15" customHeight="1">
      <c r="A280" s="33"/>
      <c r="B280" s="41" t="s">
        <v>95</v>
      </c>
      <c r="C280" s="106">
        <v>2566</v>
      </c>
      <c r="D280" s="103">
        <v>99</v>
      </c>
      <c r="E280" s="105">
        <v>4.0129712201053911</v>
      </c>
      <c r="F280" s="92">
        <v>4169</v>
      </c>
      <c r="G280" s="103">
        <v>134</v>
      </c>
      <c r="H280" s="105">
        <v>3.3209417596034698</v>
      </c>
      <c r="I280" s="106">
        <v>2125</v>
      </c>
      <c r="J280" s="103">
        <v>63</v>
      </c>
      <c r="K280" s="105">
        <v>3.0552861299709022</v>
      </c>
      <c r="L280" s="92">
        <v>2044</v>
      </c>
      <c r="M280" s="103">
        <v>71</v>
      </c>
      <c r="N280" s="102">
        <v>3.5985808413583378</v>
      </c>
    </row>
    <row r="281" spans="1:14" s="118" customFormat="1" ht="11.15" customHeight="1">
      <c r="A281" s="33"/>
      <c r="B281" s="41" t="s">
        <v>94</v>
      </c>
      <c r="C281" s="106">
        <v>2864</v>
      </c>
      <c r="D281" s="103">
        <v>298</v>
      </c>
      <c r="E281" s="105">
        <v>11.61340607950117</v>
      </c>
      <c r="F281" s="92">
        <v>4573</v>
      </c>
      <c r="G281" s="103">
        <v>404</v>
      </c>
      <c r="H281" s="105">
        <v>9.6905732789637806</v>
      </c>
      <c r="I281" s="106">
        <v>2346</v>
      </c>
      <c r="J281" s="103">
        <v>221</v>
      </c>
      <c r="K281" s="105">
        <v>10.4</v>
      </c>
      <c r="L281" s="92">
        <v>2227</v>
      </c>
      <c r="M281" s="103">
        <v>183</v>
      </c>
      <c r="N281" s="102">
        <v>8.9530332681017608</v>
      </c>
    </row>
    <row r="282" spans="1:14" s="118" customFormat="1" ht="11.15" customHeight="1">
      <c r="A282" s="33"/>
      <c r="B282" s="41" t="s">
        <v>93</v>
      </c>
      <c r="C282" s="106">
        <v>2977</v>
      </c>
      <c r="D282" s="103">
        <v>113</v>
      </c>
      <c r="E282" s="105">
        <v>3.9455307262569828</v>
      </c>
      <c r="F282" s="92">
        <v>4723</v>
      </c>
      <c r="G282" s="103">
        <v>150</v>
      </c>
      <c r="H282" s="105">
        <v>3.2801224579050952</v>
      </c>
      <c r="I282" s="106">
        <v>2411</v>
      </c>
      <c r="J282" s="103">
        <v>65</v>
      </c>
      <c r="K282" s="105">
        <v>2.7706734867860185</v>
      </c>
      <c r="L282" s="92">
        <v>2312</v>
      </c>
      <c r="M282" s="103">
        <v>85</v>
      </c>
      <c r="N282" s="102">
        <v>3.8167938931297711</v>
      </c>
    </row>
    <row r="283" spans="1:14" s="118" customFormat="1" ht="11.15" customHeight="1">
      <c r="A283" s="33"/>
      <c r="B283" s="41" t="s">
        <v>92</v>
      </c>
      <c r="C283" s="106">
        <v>3066</v>
      </c>
      <c r="D283" s="103">
        <v>89</v>
      </c>
      <c r="E283" s="105">
        <v>2.9895868323815922</v>
      </c>
      <c r="F283" s="92">
        <v>4854</v>
      </c>
      <c r="G283" s="103">
        <v>131</v>
      </c>
      <c r="H283" s="105">
        <v>2.7736608088079611</v>
      </c>
      <c r="I283" s="106">
        <v>2477</v>
      </c>
      <c r="J283" s="103">
        <v>66</v>
      </c>
      <c r="K283" s="105">
        <v>2.737453338863542</v>
      </c>
      <c r="L283" s="92">
        <v>2377</v>
      </c>
      <c r="M283" s="103">
        <v>65</v>
      </c>
      <c r="N283" s="102">
        <v>2.8114186851211072</v>
      </c>
    </row>
    <row r="284" spans="1:14" s="118" customFormat="1" ht="11.15" customHeight="1">
      <c r="A284" s="33"/>
      <c r="B284" s="41" t="s">
        <v>167</v>
      </c>
      <c r="C284" s="106">
        <v>3245</v>
      </c>
      <c r="D284" s="103">
        <v>179</v>
      </c>
      <c r="E284" s="105">
        <v>5.8382257012393994</v>
      </c>
      <c r="F284" s="103">
        <v>5067</v>
      </c>
      <c r="G284" s="103">
        <v>213</v>
      </c>
      <c r="H284" s="105">
        <v>4.3881334981458586</v>
      </c>
      <c r="I284" s="106">
        <v>2608</v>
      </c>
      <c r="J284" s="103">
        <v>131</v>
      </c>
      <c r="K284" s="105">
        <v>5.2886556318126772</v>
      </c>
      <c r="L284" s="92">
        <v>2459</v>
      </c>
      <c r="M284" s="103">
        <v>82</v>
      </c>
      <c r="N284" s="102">
        <v>3.4497265460664699</v>
      </c>
    </row>
    <row r="285" spans="1:14" s="118" customFormat="1" ht="11.15" customHeight="1">
      <c r="A285" s="75"/>
      <c r="B285" s="168" t="s">
        <v>166</v>
      </c>
      <c r="C285" s="166">
        <v>3268</v>
      </c>
      <c r="D285" s="166">
        <v>23</v>
      </c>
      <c r="E285" s="167">
        <v>0.70878274268104768</v>
      </c>
      <c r="F285" s="166">
        <v>5134</v>
      </c>
      <c r="G285" s="166">
        <v>67</v>
      </c>
      <c r="H285" s="167">
        <v>1.3222814288533649</v>
      </c>
      <c r="I285" s="166">
        <v>2657</v>
      </c>
      <c r="J285" s="166">
        <v>49</v>
      </c>
      <c r="K285" s="167">
        <v>1.8788343558282208</v>
      </c>
      <c r="L285" s="166">
        <v>2477</v>
      </c>
      <c r="M285" s="166">
        <v>18</v>
      </c>
      <c r="N285" s="165">
        <v>0.7320048800325335</v>
      </c>
    </row>
    <row r="286" spans="1:14" s="164" customFormat="1" ht="11.15" customHeight="1">
      <c r="A286" s="75"/>
      <c r="B286" s="168" t="s">
        <v>165</v>
      </c>
      <c r="C286" s="166">
        <v>3381</v>
      </c>
      <c r="D286" s="166">
        <v>113</v>
      </c>
      <c r="E286" s="167">
        <v>3.4577723378212974</v>
      </c>
      <c r="F286" s="166">
        <v>5232</v>
      </c>
      <c r="G286" s="166">
        <v>98</v>
      </c>
      <c r="H286" s="167">
        <v>1.9088430074016363</v>
      </c>
      <c r="I286" s="166">
        <v>2747</v>
      </c>
      <c r="J286" s="166">
        <v>90</v>
      </c>
      <c r="K286" s="167">
        <v>3.387278885961611</v>
      </c>
      <c r="L286" s="166">
        <v>2485</v>
      </c>
      <c r="M286" s="166">
        <v>8</v>
      </c>
      <c r="N286" s="165">
        <v>0.3229713362939039</v>
      </c>
    </row>
    <row r="287" spans="1:14" s="25" customFormat="1" ht="11.15" customHeight="1">
      <c r="A287" s="33"/>
      <c r="B287" s="163" t="s">
        <v>164</v>
      </c>
      <c r="C287" s="161">
        <v>3579</v>
      </c>
      <c r="D287" s="161">
        <v>198</v>
      </c>
      <c r="E287" s="162">
        <v>5.8562555456965395</v>
      </c>
      <c r="F287" s="161">
        <v>5508</v>
      </c>
      <c r="G287" s="161">
        <v>276</v>
      </c>
      <c r="H287" s="162">
        <v>5.2752293577981657</v>
      </c>
      <c r="I287" s="161">
        <v>2924</v>
      </c>
      <c r="J287" s="161">
        <v>177</v>
      </c>
      <c r="K287" s="162">
        <v>6.4433927921368763</v>
      </c>
      <c r="L287" s="161">
        <v>2584</v>
      </c>
      <c r="M287" s="161">
        <v>99</v>
      </c>
      <c r="N287" s="160">
        <v>3.9839034205231392</v>
      </c>
    </row>
    <row r="288" spans="1:14" s="25" customFormat="1" ht="11.15" customHeight="1">
      <c r="A288" s="33" t="s">
        <v>87</v>
      </c>
      <c r="B288" s="163" t="s">
        <v>163</v>
      </c>
      <c r="C288" s="161">
        <v>3691</v>
      </c>
      <c r="D288" s="166">
        <v>112</v>
      </c>
      <c r="E288" s="162">
        <v>3.3126293995859215</v>
      </c>
      <c r="F288" s="161">
        <v>5656</v>
      </c>
      <c r="G288" s="166">
        <v>148</v>
      </c>
      <c r="H288" s="162">
        <v>2.8287461773700304</v>
      </c>
      <c r="I288" s="161">
        <v>2979</v>
      </c>
      <c r="J288" s="166">
        <v>55</v>
      </c>
      <c r="K288" s="162">
        <v>2.0021842009464872</v>
      </c>
      <c r="L288" s="161">
        <v>2677</v>
      </c>
      <c r="M288" s="166">
        <v>93</v>
      </c>
      <c r="N288" s="160">
        <v>3.742454728370221</v>
      </c>
    </row>
    <row r="289" spans="1:15" s="25" customFormat="1" ht="11.15" customHeight="1">
      <c r="A289" s="33"/>
      <c r="B289" s="163" t="s">
        <v>162</v>
      </c>
      <c r="C289" s="161">
        <v>3806</v>
      </c>
      <c r="D289" s="166">
        <v>115</v>
      </c>
      <c r="E289" s="162">
        <v>3.2131880413523328</v>
      </c>
      <c r="F289" s="161">
        <v>5815</v>
      </c>
      <c r="G289" s="166">
        <v>159</v>
      </c>
      <c r="H289" s="162">
        <v>2.8867102396514159</v>
      </c>
      <c r="I289" s="161">
        <v>3103</v>
      </c>
      <c r="J289" s="166">
        <v>124</v>
      </c>
      <c r="K289" s="162">
        <v>4.2407660738714092</v>
      </c>
      <c r="L289" s="161">
        <v>2712</v>
      </c>
      <c r="M289" s="166">
        <v>35</v>
      </c>
      <c r="N289" s="160">
        <v>1.3544891640866874</v>
      </c>
    </row>
    <row r="290" spans="1:15" s="25" customFormat="1" ht="11.15" customHeight="1">
      <c r="A290" s="33"/>
      <c r="B290" s="163" t="s">
        <v>161</v>
      </c>
      <c r="C290" s="161">
        <v>3851</v>
      </c>
      <c r="D290" s="161">
        <v>45</v>
      </c>
      <c r="E290" s="162">
        <v>1.182343667892801</v>
      </c>
      <c r="F290" s="161">
        <v>5856</v>
      </c>
      <c r="G290" s="161">
        <v>41</v>
      </c>
      <c r="H290" s="162">
        <v>0.70507308684436809</v>
      </c>
      <c r="I290" s="161">
        <v>3121</v>
      </c>
      <c r="J290" s="161">
        <v>18</v>
      </c>
      <c r="K290" s="162">
        <v>0.58008378988076048</v>
      </c>
      <c r="L290" s="161">
        <v>2735</v>
      </c>
      <c r="M290" s="161">
        <v>23</v>
      </c>
      <c r="N290" s="160">
        <v>0.84808259587020651</v>
      </c>
    </row>
    <row r="291" spans="1:15" s="25" customFormat="1" ht="11.15" customHeight="1">
      <c r="A291" s="424"/>
      <c r="B291" s="465" t="s">
        <v>160</v>
      </c>
      <c r="C291" s="466">
        <v>4105</v>
      </c>
      <c r="D291" s="466">
        <v>254</v>
      </c>
      <c r="E291" s="467">
        <v>6.5956894313165408</v>
      </c>
      <c r="F291" s="466">
        <v>6203</v>
      </c>
      <c r="G291" s="466">
        <v>347</v>
      </c>
      <c r="H291" s="467">
        <v>5.9255464480874318</v>
      </c>
      <c r="I291" s="466">
        <v>3285</v>
      </c>
      <c r="J291" s="466">
        <v>164</v>
      </c>
      <c r="K291" s="467">
        <v>5.2547260493431596</v>
      </c>
      <c r="L291" s="466">
        <v>2918</v>
      </c>
      <c r="M291" s="466">
        <v>183</v>
      </c>
      <c r="N291" s="468">
        <v>6.6910420475319921</v>
      </c>
    </row>
    <row r="292" spans="1:15" ht="5.15" customHeight="1" thickBot="1">
      <c r="A292" s="122"/>
      <c r="B292" s="122"/>
      <c r="C292" s="119"/>
      <c r="D292" s="120"/>
      <c r="E292" s="120"/>
      <c r="F292" s="121"/>
      <c r="G292" s="120"/>
      <c r="H292" s="120"/>
      <c r="I292" s="119"/>
      <c r="J292" s="120"/>
      <c r="K292" s="120"/>
      <c r="L292" s="121"/>
      <c r="M292" s="120"/>
      <c r="N292" s="119"/>
    </row>
    <row r="293" spans="1:15" ht="6" customHeight="1">
      <c r="B293" s="41"/>
      <c r="C293" s="92"/>
      <c r="D293" s="92"/>
      <c r="E293" s="128"/>
      <c r="F293" s="92"/>
      <c r="G293" s="92"/>
      <c r="H293" s="128"/>
      <c r="I293" s="92"/>
      <c r="J293" s="92"/>
      <c r="K293" s="128"/>
      <c r="L293" s="92"/>
      <c r="M293" s="92"/>
      <c r="N293" s="128"/>
    </row>
    <row r="294" spans="1:15" s="118" customFormat="1" ht="12" customHeight="1" thickBot="1">
      <c r="B294" s="145"/>
      <c r="C294" s="115"/>
      <c r="D294" s="115"/>
      <c r="E294" s="115"/>
      <c r="L294" s="88"/>
      <c r="N294" s="117" t="s">
        <v>159</v>
      </c>
    </row>
    <row r="295" spans="1:15" ht="12" customHeight="1">
      <c r="A295" s="539" t="s">
        <v>81</v>
      </c>
      <c r="B295" s="545"/>
      <c r="C295" s="112" t="s">
        <v>80</v>
      </c>
      <c r="D295" s="114"/>
      <c r="E295" s="159"/>
      <c r="F295" s="113" t="s">
        <v>79</v>
      </c>
      <c r="G295" s="114"/>
      <c r="H295" s="114"/>
      <c r="I295" s="112" t="s">
        <v>78</v>
      </c>
      <c r="J295" s="113"/>
      <c r="K295" s="158"/>
      <c r="L295" s="113" t="s">
        <v>77</v>
      </c>
      <c r="M295" s="157"/>
      <c r="N295" s="157"/>
    </row>
    <row r="296" spans="1:15" ht="12" customHeight="1">
      <c r="A296" s="540" t="s">
        <v>55</v>
      </c>
      <c r="B296" s="544"/>
      <c r="C296" s="110"/>
      <c r="D296" s="108" t="s">
        <v>76</v>
      </c>
      <c r="E296" s="108" t="s">
        <v>75</v>
      </c>
      <c r="F296" s="109"/>
      <c r="G296" s="108" t="s">
        <v>76</v>
      </c>
      <c r="H296" s="108" t="s">
        <v>75</v>
      </c>
      <c r="I296" s="110"/>
      <c r="J296" s="108" t="s">
        <v>76</v>
      </c>
      <c r="K296" s="108" t="s">
        <v>75</v>
      </c>
      <c r="L296" s="109"/>
      <c r="M296" s="108" t="s">
        <v>76</v>
      </c>
      <c r="N296" s="107" t="s">
        <v>75</v>
      </c>
    </row>
    <row r="297" spans="1:15" s="118" customFormat="1" ht="11.25" customHeight="1">
      <c r="A297" s="542" t="s">
        <v>74</v>
      </c>
      <c r="B297" s="543"/>
      <c r="C297" s="156"/>
      <c r="D297" s="153"/>
      <c r="E297" s="155"/>
      <c r="F297" s="154"/>
      <c r="G297" s="153"/>
      <c r="H297" s="155"/>
      <c r="I297" s="156"/>
      <c r="J297" s="153"/>
      <c r="K297" s="155"/>
      <c r="L297" s="154"/>
      <c r="M297" s="153"/>
      <c r="N297" s="152"/>
    </row>
    <row r="298" spans="1:15" s="148" customFormat="1" ht="11.25" customHeight="1">
      <c r="A298" s="33"/>
      <c r="B298" s="41" t="s">
        <v>73</v>
      </c>
      <c r="C298" s="106">
        <v>3873</v>
      </c>
      <c r="D298" s="103">
        <v>22</v>
      </c>
      <c r="E298" s="105">
        <v>0.57128018696442484</v>
      </c>
      <c r="F298" s="92">
        <v>5882</v>
      </c>
      <c r="G298" s="103">
        <v>26</v>
      </c>
      <c r="H298" s="105">
        <v>0.44398907103825136</v>
      </c>
      <c r="I298" s="106">
        <v>3134</v>
      </c>
      <c r="J298" s="103">
        <v>13</v>
      </c>
      <c r="K298" s="105">
        <v>0.41653316244793331</v>
      </c>
      <c r="L298" s="106">
        <v>2748</v>
      </c>
      <c r="M298" s="103">
        <v>13</v>
      </c>
      <c r="N298" s="102">
        <v>0.47531992687385743</v>
      </c>
      <c r="O298" s="118"/>
    </row>
    <row r="299" spans="1:15" s="148" customFormat="1" ht="11.25" customHeight="1">
      <c r="A299" s="33"/>
      <c r="B299" s="41" t="s">
        <v>72</v>
      </c>
      <c r="C299" s="106">
        <v>3883</v>
      </c>
      <c r="D299" s="103">
        <v>10</v>
      </c>
      <c r="E299" s="105">
        <v>0.25819777949909628</v>
      </c>
      <c r="F299" s="92">
        <v>5897</v>
      </c>
      <c r="G299" s="103">
        <v>15</v>
      </c>
      <c r="H299" s="105">
        <v>0.25501530091805508</v>
      </c>
      <c r="I299" s="106">
        <v>3142</v>
      </c>
      <c r="J299" s="103">
        <v>8</v>
      </c>
      <c r="K299" s="105">
        <v>0.25526483726866628</v>
      </c>
      <c r="L299" s="106">
        <v>2755</v>
      </c>
      <c r="M299" s="103">
        <v>7</v>
      </c>
      <c r="N299" s="102">
        <v>0.25473071324599711</v>
      </c>
      <c r="O299" s="118"/>
    </row>
    <row r="300" spans="1:15" s="148" customFormat="1" ht="11.25" customHeight="1">
      <c r="A300" s="33"/>
      <c r="B300" s="41" t="s">
        <v>71</v>
      </c>
      <c r="C300" s="106">
        <v>3918</v>
      </c>
      <c r="D300" s="103">
        <v>35</v>
      </c>
      <c r="E300" s="105">
        <v>0.90136492402781365</v>
      </c>
      <c r="F300" s="92">
        <v>5943</v>
      </c>
      <c r="G300" s="103">
        <v>46</v>
      </c>
      <c r="H300" s="105">
        <v>0.78005765643547564</v>
      </c>
      <c r="I300" s="106">
        <v>3171</v>
      </c>
      <c r="J300" s="103">
        <v>29</v>
      </c>
      <c r="K300" s="105">
        <v>0.92297899427116492</v>
      </c>
      <c r="L300" s="106">
        <v>2772</v>
      </c>
      <c r="M300" s="103">
        <v>17</v>
      </c>
      <c r="N300" s="102">
        <v>0.61705989110707804</v>
      </c>
      <c r="O300" s="118"/>
    </row>
    <row r="301" spans="1:15" s="148" customFormat="1" ht="11.25" customHeight="1">
      <c r="A301" s="33"/>
      <c r="B301" s="41" t="s">
        <v>70</v>
      </c>
      <c r="C301" s="106">
        <v>3948</v>
      </c>
      <c r="D301" s="103">
        <v>30</v>
      </c>
      <c r="E301" s="105">
        <v>0.76569678407350694</v>
      </c>
      <c r="F301" s="92">
        <v>5970</v>
      </c>
      <c r="G301" s="103">
        <v>27</v>
      </c>
      <c r="H301" s="105">
        <v>0.45431600201918221</v>
      </c>
      <c r="I301" s="106">
        <v>3196</v>
      </c>
      <c r="J301" s="103">
        <v>25</v>
      </c>
      <c r="K301" s="105">
        <v>0.78839482812992756</v>
      </c>
      <c r="L301" s="106">
        <v>2774</v>
      </c>
      <c r="M301" s="103">
        <v>2</v>
      </c>
      <c r="N301" s="102">
        <v>7.2150072150072145E-2</v>
      </c>
      <c r="O301" s="118"/>
    </row>
    <row r="302" spans="1:15" s="148" customFormat="1" ht="11.25" customHeight="1">
      <c r="A302" s="33"/>
      <c r="B302" s="41" t="s">
        <v>69</v>
      </c>
      <c r="C302" s="106">
        <v>3949</v>
      </c>
      <c r="D302" s="103">
        <v>1</v>
      </c>
      <c r="E302" s="105">
        <v>2.5329280648429587E-2</v>
      </c>
      <c r="F302" s="92">
        <v>5971</v>
      </c>
      <c r="G302" s="103">
        <v>1</v>
      </c>
      <c r="H302" s="105">
        <v>1.6750418760469014E-2</v>
      </c>
      <c r="I302" s="106">
        <v>3192</v>
      </c>
      <c r="J302" s="103">
        <v>-4</v>
      </c>
      <c r="K302" s="105">
        <v>-0.12515644555694619</v>
      </c>
      <c r="L302" s="106">
        <v>2779</v>
      </c>
      <c r="M302" s="103">
        <v>5</v>
      </c>
      <c r="N302" s="102">
        <v>0.18024513338139869</v>
      </c>
      <c r="O302" s="118"/>
    </row>
    <row r="303" spans="1:15" s="148" customFormat="1" ht="11.25" customHeight="1">
      <c r="A303" s="33"/>
      <c r="B303" s="41" t="s">
        <v>68</v>
      </c>
      <c r="C303" s="106">
        <v>3936</v>
      </c>
      <c r="D303" s="103">
        <v>-13</v>
      </c>
      <c r="E303" s="105">
        <v>-0.32919726513041275</v>
      </c>
      <c r="F303" s="92">
        <v>5958</v>
      </c>
      <c r="G303" s="103">
        <v>-13</v>
      </c>
      <c r="H303" s="105">
        <v>-0.21771897504605595</v>
      </c>
      <c r="I303" s="106">
        <v>3175</v>
      </c>
      <c r="J303" s="103">
        <v>-17</v>
      </c>
      <c r="K303" s="105">
        <v>-0.53258145363408516</v>
      </c>
      <c r="L303" s="106">
        <v>2783</v>
      </c>
      <c r="M303" s="103">
        <v>4</v>
      </c>
      <c r="N303" s="102">
        <v>0.1439366678661389</v>
      </c>
      <c r="O303" s="118"/>
    </row>
    <row r="304" spans="1:15" s="148" customFormat="1" ht="11.25" customHeight="1">
      <c r="A304" s="33"/>
      <c r="B304" s="41" t="s">
        <v>67</v>
      </c>
      <c r="C304" s="106">
        <v>3953</v>
      </c>
      <c r="D304" s="103">
        <v>17</v>
      </c>
      <c r="E304" s="105">
        <v>0.43191056910569109</v>
      </c>
      <c r="F304" s="92">
        <v>5977</v>
      </c>
      <c r="G304" s="103">
        <v>19</v>
      </c>
      <c r="H304" s="105">
        <v>0.31889895938234308</v>
      </c>
      <c r="I304" s="106">
        <v>3188</v>
      </c>
      <c r="J304" s="103">
        <v>13</v>
      </c>
      <c r="K304" s="105">
        <v>0.40944881889763785</v>
      </c>
      <c r="L304" s="106">
        <v>2789</v>
      </c>
      <c r="M304" s="103">
        <v>6</v>
      </c>
      <c r="N304" s="102">
        <v>0.21559468199784404</v>
      </c>
      <c r="O304" s="118"/>
    </row>
    <row r="305" spans="1:15" s="148" customFormat="1" ht="11.25" customHeight="1">
      <c r="A305" s="33"/>
      <c r="B305" s="41" t="s">
        <v>66</v>
      </c>
      <c r="C305" s="106">
        <v>3987</v>
      </c>
      <c r="D305" s="103">
        <v>34</v>
      </c>
      <c r="E305" s="105">
        <v>0.86010624841892236</v>
      </c>
      <c r="F305" s="92">
        <v>6033</v>
      </c>
      <c r="G305" s="103">
        <v>56</v>
      </c>
      <c r="H305" s="105">
        <v>0.93692487870168983</v>
      </c>
      <c r="I305" s="106">
        <v>3212</v>
      </c>
      <c r="J305" s="103">
        <v>24</v>
      </c>
      <c r="K305" s="105">
        <v>0.75282308657465491</v>
      </c>
      <c r="L305" s="106">
        <v>2821</v>
      </c>
      <c r="M305" s="103">
        <v>32</v>
      </c>
      <c r="N305" s="102">
        <v>1.1473646468268197</v>
      </c>
      <c r="O305" s="118"/>
    </row>
    <row r="306" spans="1:15" s="148" customFormat="1" ht="11.25" customHeight="1">
      <c r="A306" s="33"/>
      <c r="B306" s="41" t="s">
        <v>65</v>
      </c>
      <c r="C306" s="106">
        <v>4039</v>
      </c>
      <c r="D306" s="103">
        <v>52</v>
      </c>
      <c r="E306" s="105">
        <v>1.3042387760220717</v>
      </c>
      <c r="F306" s="92">
        <v>6117</v>
      </c>
      <c r="G306" s="103">
        <v>84</v>
      </c>
      <c r="H306" s="105">
        <v>1.3923421183490801</v>
      </c>
      <c r="I306" s="106">
        <v>3252</v>
      </c>
      <c r="J306" s="103">
        <v>40</v>
      </c>
      <c r="K306" s="105">
        <v>1.2453300124533</v>
      </c>
      <c r="L306" s="106">
        <v>2865</v>
      </c>
      <c r="M306" s="103">
        <v>44</v>
      </c>
      <c r="N306" s="102">
        <v>1.5597305919886566</v>
      </c>
      <c r="O306" s="118"/>
    </row>
    <row r="307" spans="1:15" s="148" customFormat="1" ht="11.25" customHeight="1">
      <c r="A307" s="33"/>
      <c r="B307" s="41" t="s">
        <v>64</v>
      </c>
      <c r="C307" s="106">
        <v>4053</v>
      </c>
      <c r="D307" s="103">
        <v>14</v>
      </c>
      <c r="E307" s="105">
        <v>0.34662045060658575</v>
      </c>
      <c r="F307" s="92">
        <v>6139</v>
      </c>
      <c r="G307" s="103">
        <v>22</v>
      </c>
      <c r="H307" s="105">
        <v>0.35965342488147783</v>
      </c>
      <c r="I307" s="106">
        <v>3261</v>
      </c>
      <c r="J307" s="103">
        <v>9</v>
      </c>
      <c r="K307" s="105">
        <v>0.27675276752767525</v>
      </c>
      <c r="L307" s="106">
        <v>2878</v>
      </c>
      <c r="M307" s="103">
        <v>13</v>
      </c>
      <c r="N307" s="102">
        <v>0.45375218150087265</v>
      </c>
      <c r="O307" s="118"/>
    </row>
    <row r="308" spans="1:15" s="148" customFormat="1" ht="11.25" customHeight="1">
      <c r="A308" s="33"/>
      <c r="B308" s="41" t="s">
        <v>63</v>
      </c>
      <c r="C308" s="106">
        <v>4078</v>
      </c>
      <c r="D308" s="103">
        <v>25</v>
      </c>
      <c r="E308" s="105">
        <v>0.61682704169750802</v>
      </c>
      <c r="F308" s="103">
        <v>6179</v>
      </c>
      <c r="G308" s="103">
        <v>40</v>
      </c>
      <c r="H308" s="105">
        <v>0.65157191725036645</v>
      </c>
      <c r="I308" s="106">
        <v>3266</v>
      </c>
      <c r="J308" s="103">
        <v>5</v>
      </c>
      <c r="K308" s="105">
        <v>0.15332720024532351</v>
      </c>
      <c r="L308" s="106">
        <v>2913</v>
      </c>
      <c r="M308" s="103">
        <v>35</v>
      </c>
      <c r="N308" s="102">
        <v>1.2161223071577485</v>
      </c>
      <c r="O308" s="118"/>
    </row>
    <row r="309" spans="1:15" s="148" customFormat="1" ht="11.25" customHeight="1" thickBot="1">
      <c r="A309" s="121"/>
      <c r="B309" s="150" t="s">
        <v>62</v>
      </c>
      <c r="C309" s="99">
        <v>4105</v>
      </c>
      <c r="D309" s="96">
        <v>27</v>
      </c>
      <c r="E309" s="98">
        <v>0.66208925944090247</v>
      </c>
      <c r="F309" s="99">
        <v>6203</v>
      </c>
      <c r="G309" s="96">
        <v>24</v>
      </c>
      <c r="H309" s="98">
        <v>0.38841236446026867</v>
      </c>
      <c r="I309" s="99">
        <v>3285</v>
      </c>
      <c r="J309" s="96">
        <v>19</v>
      </c>
      <c r="K309" s="98">
        <v>0.58175137783221065</v>
      </c>
      <c r="L309" s="99">
        <v>2918</v>
      </c>
      <c r="M309" s="96">
        <v>5</v>
      </c>
      <c r="N309" s="149">
        <v>0.17164435290078955</v>
      </c>
      <c r="O309" s="118"/>
    </row>
    <row r="310" spans="1:15">
      <c r="A310" s="42" t="s">
        <v>158</v>
      </c>
      <c r="C310" s="92"/>
      <c r="D310" s="92"/>
      <c r="E310" s="92"/>
    </row>
    <row r="312" spans="1:15" ht="15.75" customHeight="1">
      <c r="A312" s="181" t="s">
        <v>198</v>
      </c>
      <c r="B312" s="172"/>
    </row>
    <row r="313" spans="1:15" s="118" customFormat="1" ht="12" customHeight="1" thickBot="1">
      <c r="A313" s="173" t="s">
        <v>195</v>
      </c>
      <c r="B313" s="172"/>
      <c r="L313" s="145"/>
      <c r="N313" s="117" t="s">
        <v>155</v>
      </c>
    </row>
    <row r="314" spans="1:15" ht="12" customHeight="1">
      <c r="A314" s="539" t="s">
        <v>81</v>
      </c>
      <c r="B314" s="545"/>
      <c r="C314" s="112" t="s">
        <v>80</v>
      </c>
      <c r="D314" s="114"/>
      <c r="E314" s="159"/>
      <c r="F314" s="113" t="s">
        <v>79</v>
      </c>
      <c r="G314" s="114"/>
      <c r="H314" s="114"/>
      <c r="I314" s="112" t="s">
        <v>78</v>
      </c>
      <c r="J314" s="113"/>
      <c r="K314" s="158"/>
      <c r="L314" s="113" t="s">
        <v>77</v>
      </c>
      <c r="M314" s="157"/>
      <c r="N314" s="157"/>
    </row>
    <row r="315" spans="1:15" ht="12" customHeight="1">
      <c r="A315" s="540" t="s">
        <v>55</v>
      </c>
      <c r="B315" s="544"/>
      <c r="C315" s="110"/>
      <c r="D315" s="108" t="s">
        <v>153</v>
      </c>
      <c r="E315" s="108" t="s">
        <v>75</v>
      </c>
      <c r="F315" s="109"/>
      <c r="G315" s="108" t="s">
        <v>153</v>
      </c>
      <c r="H315" s="108" t="s">
        <v>75</v>
      </c>
      <c r="I315" s="110"/>
      <c r="J315" s="108" t="s">
        <v>153</v>
      </c>
      <c r="K315" s="108" t="s">
        <v>75</v>
      </c>
      <c r="L315" s="109"/>
      <c r="M315" s="108" t="s">
        <v>153</v>
      </c>
      <c r="N315" s="107" t="s">
        <v>75</v>
      </c>
    </row>
    <row r="316" spans="1:15" ht="5.15" customHeight="1">
      <c r="A316" s="171"/>
      <c r="B316" s="171"/>
      <c r="C316" s="60"/>
      <c r="D316" s="170"/>
      <c r="E316" s="170"/>
      <c r="G316" s="170"/>
      <c r="H316" s="170"/>
      <c r="I316" s="60"/>
      <c r="J316" s="170"/>
      <c r="K316" s="170"/>
      <c r="M316" s="170"/>
      <c r="N316" s="60"/>
    </row>
    <row r="317" spans="1:15" s="118" customFormat="1" ht="11.15" customHeight="1">
      <c r="A317" s="41" t="s">
        <v>152</v>
      </c>
      <c r="B317" s="41" t="s">
        <v>194</v>
      </c>
      <c r="C317" s="106">
        <v>5214</v>
      </c>
      <c r="D317" s="103">
        <v>-241</v>
      </c>
      <c r="E317" s="105">
        <v>-4.4179651695692028</v>
      </c>
      <c r="F317" s="92">
        <v>11972</v>
      </c>
      <c r="G317" s="103">
        <v>-202</v>
      </c>
      <c r="H317" s="105">
        <v>-1.6592738623295546</v>
      </c>
      <c r="I317" s="106">
        <v>6284</v>
      </c>
      <c r="J317" s="103">
        <v>-230</v>
      </c>
      <c r="K317" s="105">
        <v>-3.5308566165182684</v>
      </c>
      <c r="L317" s="92">
        <v>5688</v>
      </c>
      <c r="M317" s="103">
        <v>28</v>
      </c>
      <c r="N317" s="102">
        <v>0.49469964664310956</v>
      </c>
    </row>
    <row r="318" spans="1:15" s="118" customFormat="1" ht="11.15" customHeight="1">
      <c r="A318" s="33"/>
      <c r="B318" s="41" t="s">
        <v>193</v>
      </c>
      <c r="C318" s="106">
        <v>4950</v>
      </c>
      <c r="D318" s="103">
        <v>-264</v>
      </c>
      <c r="E318" s="105">
        <v>-5.0632911392405067</v>
      </c>
      <c r="F318" s="92">
        <v>11290</v>
      </c>
      <c r="G318" s="103">
        <v>-682</v>
      </c>
      <c r="H318" s="105">
        <v>-5.6966254594052783</v>
      </c>
      <c r="I318" s="106">
        <v>5888</v>
      </c>
      <c r="J318" s="103">
        <v>-396</v>
      </c>
      <c r="K318" s="105">
        <v>-6.3017186505410567</v>
      </c>
      <c r="L318" s="92">
        <v>5402</v>
      </c>
      <c r="M318" s="103">
        <v>-286</v>
      </c>
      <c r="N318" s="102">
        <v>-5.0281293952180031</v>
      </c>
    </row>
    <row r="319" spans="1:15" s="118" customFormat="1" ht="11.15" customHeight="1">
      <c r="A319" s="33"/>
      <c r="B319" s="41" t="s">
        <v>192</v>
      </c>
      <c r="C319" s="106">
        <v>4336</v>
      </c>
      <c r="D319" s="103">
        <v>-614</v>
      </c>
      <c r="E319" s="105">
        <v>-12.404040404040403</v>
      </c>
      <c r="F319" s="92">
        <v>10296</v>
      </c>
      <c r="G319" s="103">
        <v>-994</v>
      </c>
      <c r="H319" s="105">
        <v>-8.8042515500442864</v>
      </c>
      <c r="I319" s="106">
        <v>5232</v>
      </c>
      <c r="J319" s="103">
        <v>-656</v>
      </c>
      <c r="K319" s="105">
        <v>-11.141304347826086</v>
      </c>
      <c r="L319" s="92">
        <v>5064</v>
      </c>
      <c r="M319" s="103">
        <v>-338</v>
      </c>
      <c r="N319" s="102">
        <v>-6.2569418733802298</v>
      </c>
    </row>
    <row r="320" spans="1:15" s="118" customFormat="1" ht="11.15" customHeight="1">
      <c r="A320" s="33"/>
      <c r="B320" s="41" t="s">
        <v>191</v>
      </c>
      <c r="C320" s="106">
        <v>4149</v>
      </c>
      <c r="D320" s="103">
        <v>-187</v>
      </c>
      <c r="E320" s="105">
        <v>-4.3127306273062729</v>
      </c>
      <c r="F320" s="92">
        <v>9903</v>
      </c>
      <c r="G320" s="103">
        <v>-393</v>
      </c>
      <c r="H320" s="105">
        <v>-3.8170163170163169</v>
      </c>
      <c r="I320" s="106">
        <v>5010</v>
      </c>
      <c r="J320" s="103">
        <v>-222</v>
      </c>
      <c r="K320" s="105">
        <v>-4.2431192660550465</v>
      </c>
      <c r="L320" s="92">
        <v>4893</v>
      </c>
      <c r="M320" s="103">
        <v>-171</v>
      </c>
      <c r="N320" s="102">
        <v>-3.3767772511848344</v>
      </c>
    </row>
    <row r="321" spans="1:14" s="118" customFormat="1" ht="11.15" customHeight="1">
      <c r="A321" s="33"/>
      <c r="B321" s="41" t="s">
        <v>190</v>
      </c>
      <c r="C321" s="106">
        <v>4014</v>
      </c>
      <c r="D321" s="103">
        <v>-135</v>
      </c>
      <c r="E321" s="105">
        <v>-3.2537960954446854</v>
      </c>
      <c r="F321" s="92">
        <v>9679</v>
      </c>
      <c r="G321" s="103">
        <v>-224</v>
      </c>
      <c r="H321" s="105">
        <v>-2.2619408260123195</v>
      </c>
      <c r="I321" s="106">
        <v>4892</v>
      </c>
      <c r="J321" s="103">
        <v>-118</v>
      </c>
      <c r="K321" s="105">
        <v>-2.3552894211576847</v>
      </c>
      <c r="L321" s="92">
        <v>4787</v>
      </c>
      <c r="M321" s="103">
        <v>-106</v>
      </c>
      <c r="N321" s="102">
        <v>-2.1663601062742694</v>
      </c>
    </row>
    <row r="322" spans="1:14" s="118" customFormat="1" ht="11.15" customHeight="1">
      <c r="A322" s="33"/>
      <c r="B322" s="41" t="s">
        <v>189</v>
      </c>
      <c r="C322" s="106">
        <v>3709</v>
      </c>
      <c r="D322" s="103">
        <v>-305</v>
      </c>
      <c r="E322" s="105">
        <v>-7.598405580468361</v>
      </c>
      <c r="F322" s="92">
        <v>9218</v>
      </c>
      <c r="G322" s="103">
        <v>-461</v>
      </c>
      <c r="H322" s="105">
        <v>-4.7628887281743983</v>
      </c>
      <c r="I322" s="106">
        <v>4604</v>
      </c>
      <c r="J322" s="103">
        <v>-288</v>
      </c>
      <c r="K322" s="105">
        <v>-5.8871627146361405</v>
      </c>
      <c r="L322" s="92">
        <v>4614</v>
      </c>
      <c r="M322" s="103">
        <v>-173</v>
      </c>
      <c r="N322" s="102">
        <v>-3.6139544599958215</v>
      </c>
    </row>
    <row r="323" spans="1:14" s="118" customFormat="1" ht="11.15" customHeight="1">
      <c r="A323" s="33"/>
      <c r="B323" s="41" t="s">
        <v>188</v>
      </c>
      <c r="C323" s="106">
        <v>3550</v>
      </c>
      <c r="D323" s="103">
        <v>-159</v>
      </c>
      <c r="E323" s="105">
        <v>-4.2868697762200059</v>
      </c>
      <c r="F323" s="92">
        <v>8834</v>
      </c>
      <c r="G323" s="103">
        <v>-384</v>
      </c>
      <c r="H323" s="105">
        <v>-4.1657626383163375</v>
      </c>
      <c r="I323" s="106">
        <v>4386</v>
      </c>
      <c r="J323" s="103">
        <v>-218</v>
      </c>
      <c r="K323" s="105">
        <v>-4.73501303214596</v>
      </c>
      <c r="L323" s="92">
        <v>4448</v>
      </c>
      <c r="M323" s="103">
        <v>-166</v>
      </c>
      <c r="N323" s="102">
        <v>-3.5977459904638054</v>
      </c>
    </row>
    <row r="324" spans="1:14" s="118" customFormat="1" ht="11.15" customHeight="1">
      <c r="A324" s="33"/>
      <c r="B324" s="41" t="s">
        <v>187</v>
      </c>
      <c r="C324" s="106">
        <v>3336</v>
      </c>
      <c r="D324" s="103">
        <v>-214</v>
      </c>
      <c r="E324" s="105">
        <v>-6.028169014084507</v>
      </c>
      <c r="F324" s="92">
        <v>8456</v>
      </c>
      <c r="G324" s="103">
        <v>-378</v>
      </c>
      <c r="H324" s="105">
        <v>-4.2789223454833598</v>
      </c>
      <c r="I324" s="106">
        <v>4157</v>
      </c>
      <c r="J324" s="103">
        <v>-229</v>
      </c>
      <c r="K324" s="105">
        <v>-5.2211582307341544</v>
      </c>
      <c r="L324" s="92">
        <v>4299</v>
      </c>
      <c r="M324" s="103">
        <v>-149</v>
      </c>
      <c r="N324" s="102">
        <v>-3.3498201438848922</v>
      </c>
    </row>
    <row r="325" spans="1:14" s="118" customFormat="1" ht="11.15" customHeight="1">
      <c r="A325" s="33"/>
      <c r="B325" s="41" t="s">
        <v>186</v>
      </c>
      <c r="C325" s="106">
        <v>3184</v>
      </c>
      <c r="D325" s="103">
        <v>-152</v>
      </c>
      <c r="E325" s="105">
        <v>-4.5563549160671464</v>
      </c>
      <c r="F325" s="92">
        <v>8074</v>
      </c>
      <c r="G325" s="103">
        <v>-382</v>
      </c>
      <c r="H325" s="105">
        <v>-4.5175023651844848</v>
      </c>
      <c r="I325" s="106">
        <v>3934</v>
      </c>
      <c r="J325" s="103">
        <v>-223</v>
      </c>
      <c r="K325" s="105">
        <v>-5.3644455135915319</v>
      </c>
      <c r="L325" s="92">
        <v>4140</v>
      </c>
      <c r="M325" s="103">
        <v>-159</v>
      </c>
      <c r="N325" s="102">
        <v>-3.6985345429169576</v>
      </c>
    </row>
    <row r="326" spans="1:14" s="118" customFormat="1" ht="11.15" customHeight="1">
      <c r="A326" s="33"/>
      <c r="B326" s="41" t="s">
        <v>185</v>
      </c>
      <c r="C326" s="106">
        <v>3033</v>
      </c>
      <c r="D326" s="103">
        <v>-151</v>
      </c>
      <c r="E326" s="105">
        <v>-4.7424623115577891</v>
      </c>
      <c r="F326" s="92">
        <v>7715</v>
      </c>
      <c r="G326" s="103">
        <v>-359</v>
      </c>
      <c r="H326" s="105">
        <v>-4.4463710676244741</v>
      </c>
      <c r="I326" s="106">
        <v>3726</v>
      </c>
      <c r="J326" s="103">
        <v>-208</v>
      </c>
      <c r="K326" s="105">
        <v>-5.2872394509405192</v>
      </c>
      <c r="L326" s="92">
        <v>3989</v>
      </c>
      <c r="M326" s="103">
        <v>-151</v>
      </c>
      <c r="N326" s="102">
        <v>-3.6473429951690819</v>
      </c>
    </row>
    <row r="327" spans="1:14" s="118" customFormat="1" ht="11.15" customHeight="1">
      <c r="A327" s="33"/>
      <c r="B327" s="41" t="s">
        <v>184</v>
      </c>
      <c r="C327" s="106">
        <v>2979</v>
      </c>
      <c r="D327" s="103">
        <v>-54</v>
      </c>
      <c r="E327" s="105">
        <v>-1.7804154302670623</v>
      </c>
      <c r="F327" s="92">
        <v>7472</v>
      </c>
      <c r="G327" s="103">
        <v>-243</v>
      </c>
      <c r="H327" s="105">
        <v>-3.149708360337006</v>
      </c>
      <c r="I327" s="106">
        <v>3571</v>
      </c>
      <c r="J327" s="103">
        <v>-155</v>
      </c>
      <c r="K327" s="105">
        <v>-4.159957058507783</v>
      </c>
      <c r="L327" s="92">
        <v>3901</v>
      </c>
      <c r="M327" s="103">
        <v>-88</v>
      </c>
      <c r="N327" s="102">
        <v>-2.206066683379293</v>
      </c>
    </row>
    <row r="328" spans="1:14" s="118" customFormat="1" ht="11.15" customHeight="1">
      <c r="A328" s="33"/>
      <c r="B328" s="41" t="s">
        <v>183</v>
      </c>
      <c r="C328" s="106">
        <v>2938</v>
      </c>
      <c r="D328" s="103">
        <v>-41</v>
      </c>
      <c r="E328" s="105">
        <v>-1.3763007720711649</v>
      </c>
      <c r="F328" s="92">
        <v>7320</v>
      </c>
      <c r="G328" s="103">
        <v>-152</v>
      </c>
      <c r="H328" s="105">
        <v>-2.0342612419700217</v>
      </c>
      <c r="I328" s="106">
        <v>3510</v>
      </c>
      <c r="J328" s="103">
        <v>-61</v>
      </c>
      <c r="K328" s="105">
        <v>-1.708204984598152</v>
      </c>
      <c r="L328" s="92">
        <v>3810</v>
      </c>
      <c r="M328" s="103">
        <v>-91</v>
      </c>
      <c r="N328" s="102">
        <v>-2.3327351961035632</v>
      </c>
    </row>
    <row r="329" spans="1:14" s="118" customFormat="1" ht="11.15" customHeight="1">
      <c r="A329" s="33"/>
      <c r="B329" s="41" t="s">
        <v>182</v>
      </c>
      <c r="C329" s="106">
        <v>2931</v>
      </c>
      <c r="D329" s="103">
        <v>-7</v>
      </c>
      <c r="E329" s="105">
        <v>-0.2382573179033356</v>
      </c>
      <c r="F329" s="92">
        <v>7199</v>
      </c>
      <c r="G329" s="103">
        <v>-121</v>
      </c>
      <c r="H329" s="105">
        <v>-1.6530054644808743</v>
      </c>
      <c r="I329" s="106">
        <v>3431</v>
      </c>
      <c r="J329" s="103">
        <v>-79</v>
      </c>
      <c r="K329" s="105">
        <v>-2.250712250712251</v>
      </c>
      <c r="L329" s="92">
        <v>3768</v>
      </c>
      <c r="M329" s="103">
        <v>-42</v>
      </c>
      <c r="N329" s="102">
        <v>-1.1023622047244095</v>
      </c>
    </row>
    <row r="330" spans="1:14" s="118" customFormat="1" ht="11.15" customHeight="1">
      <c r="A330" s="33"/>
      <c r="B330" s="41" t="s">
        <v>181</v>
      </c>
      <c r="C330" s="106">
        <v>2890</v>
      </c>
      <c r="D330" s="103">
        <v>-41</v>
      </c>
      <c r="E330" s="105">
        <v>-1.3988399863527807</v>
      </c>
      <c r="F330" s="92">
        <v>7010</v>
      </c>
      <c r="G330" s="103">
        <v>-189</v>
      </c>
      <c r="H330" s="105">
        <v>-2.6253646339769414</v>
      </c>
      <c r="I330" s="106">
        <v>3360</v>
      </c>
      <c r="J330" s="103">
        <v>-71</v>
      </c>
      <c r="K330" s="169">
        <v>-2.0693675313319733</v>
      </c>
      <c r="L330" s="92">
        <v>3650</v>
      </c>
      <c r="M330" s="103">
        <v>-118</v>
      </c>
      <c r="N330" s="102">
        <v>-3.1316348195329087</v>
      </c>
    </row>
    <row r="331" spans="1:14" s="118" customFormat="1" ht="11.15" customHeight="1">
      <c r="A331" s="33"/>
      <c r="B331" s="41" t="s">
        <v>180</v>
      </c>
      <c r="C331" s="106">
        <v>2838</v>
      </c>
      <c r="D331" s="103">
        <v>-52</v>
      </c>
      <c r="E331" s="105">
        <v>-1.7993079584775089</v>
      </c>
      <c r="F331" s="92">
        <v>6822</v>
      </c>
      <c r="G331" s="103">
        <v>-188</v>
      </c>
      <c r="H331" s="105">
        <v>-2.6818830242510696</v>
      </c>
      <c r="I331" s="106">
        <v>3311</v>
      </c>
      <c r="J331" s="103">
        <v>-49</v>
      </c>
      <c r="K331" s="105">
        <v>-1.4583333333333333</v>
      </c>
      <c r="L331" s="92">
        <v>3511</v>
      </c>
      <c r="M331" s="103">
        <v>-139</v>
      </c>
      <c r="N331" s="102">
        <v>-3.8082191780821915</v>
      </c>
    </row>
    <row r="332" spans="1:14" s="118" customFormat="1" ht="11.15" customHeight="1">
      <c r="A332" s="33"/>
      <c r="B332" s="41" t="s">
        <v>179</v>
      </c>
      <c r="C332" s="106">
        <v>2775</v>
      </c>
      <c r="D332" s="103">
        <v>-63</v>
      </c>
      <c r="E332" s="105">
        <v>-2.2198731501057085</v>
      </c>
      <c r="F332" s="92">
        <v>6612</v>
      </c>
      <c r="G332" s="103">
        <v>-210</v>
      </c>
      <c r="H332" s="105">
        <v>-3.0782761653474053</v>
      </c>
      <c r="I332" s="106">
        <v>3205</v>
      </c>
      <c r="J332" s="103">
        <v>-106</v>
      </c>
      <c r="K332" s="105">
        <v>-3.2014497130776198</v>
      </c>
      <c r="L332" s="92">
        <v>3407</v>
      </c>
      <c r="M332" s="103">
        <v>-104</v>
      </c>
      <c r="N332" s="102">
        <v>-2.9621190544004561</v>
      </c>
    </row>
    <row r="333" spans="1:14" s="118" customFormat="1" ht="11.15" customHeight="1">
      <c r="A333" s="33"/>
      <c r="B333" s="41" t="s">
        <v>178</v>
      </c>
      <c r="C333" s="106">
        <v>2649</v>
      </c>
      <c r="D333" s="103">
        <v>-126</v>
      </c>
      <c r="E333" s="105">
        <v>-4.5405405405405403</v>
      </c>
      <c r="F333" s="92">
        <v>6257</v>
      </c>
      <c r="G333" s="103">
        <v>-355</v>
      </c>
      <c r="H333" s="105">
        <v>-5.369026013309135</v>
      </c>
      <c r="I333" s="106">
        <v>3002</v>
      </c>
      <c r="J333" s="103">
        <v>-203</v>
      </c>
      <c r="K333" s="105">
        <v>-6.3338533541341651</v>
      </c>
      <c r="L333" s="92">
        <v>3255</v>
      </c>
      <c r="M333" s="103">
        <v>-152</v>
      </c>
      <c r="N333" s="102">
        <v>-4.4614029938362192</v>
      </c>
    </row>
    <row r="334" spans="1:14" s="118" customFormat="1" ht="11.15" customHeight="1">
      <c r="A334" s="33"/>
      <c r="B334" s="41" t="s">
        <v>177</v>
      </c>
      <c r="C334" s="106">
        <v>2515</v>
      </c>
      <c r="D334" s="103">
        <v>-134</v>
      </c>
      <c r="E334" s="105">
        <v>-5.0585126462816152</v>
      </c>
      <c r="F334" s="92">
        <v>5969</v>
      </c>
      <c r="G334" s="103">
        <v>-288</v>
      </c>
      <c r="H334" s="105">
        <v>-4.6028448138085345</v>
      </c>
      <c r="I334" s="106">
        <v>2886</v>
      </c>
      <c r="J334" s="103">
        <v>-116</v>
      </c>
      <c r="K334" s="105">
        <v>-3.8640906062624913</v>
      </c>
      <c r="L334" s="92">
        <v>3083</v>
      </c>
      <c r="M334" s="103">
        <v>-172</v>
      </c>
      <c r="N334" s="102">
        <v>-5.2841781874039944</v>
      </c>
    </row>
    <row r="335" spans="1:14" s="118" customFormat="1" ht="11.15" customHeight="1">
      <c r="A335" s="33" t="s">
        <v>176</v>
      </c>
      <c r="B335" s="41" t="s">
        <v>175</v>
      </c>
      <c r="C335" s="106">
        <v>2413</v>
      </c>
      <c r="D335" s="103">
        <v>-102</v>
      </c>
      <c r="E335" s="105">
        <v>-4.0556660039761434</v>
      </c>
      <c r="F335" s="92">
        <v>5742</v>
      </c>
      <c r="G335" s="103">
        <v>-227</v>
      </c>
      <c r="H335" s="105">
        <v>-3.8029820740492548</v>
      </c>
      <c r="I335" s="106">
        <v>2780</v>
      </c>
      <c r="J335" s="103">
        <v>-106</v>
      </c>
      <c r="K335" s="105">
        <v>-3.6729036729036726</v>
      </c>
      <c r="L335" s="92">
        <v>2962</v>
      </c>
      <c r="M335" s="103">
        <v>-121</v>
      </c>
      <c r="N335" s="102">
        <v>-3.9247486214725917</v>
      </c>
    </row>
    <row r="336" spans="1:14" s="118" customFormat="1" ht="11.15" customHeight="1">
      <c r="B336" s="41" t="s">
        <v>174</v>
      </c>
      <c r="C336" s="106">
        <v>2277</v>
      </c>
      <c r="D336" s="103">
        <v>-136</v>
      </c>
      <c r="E336" s="105">
        <v>-5.63613758806465</v>
      </c>
      <c r="F336" s="92">
        <v>5413</v>
      </c>
      <c r="G336" s="103">
        <v>-329</v>
      </c>
      <c r="H336" s="105">
        <v>-5.7297109021246957</v>
      </c>
      <c r="I336" s="106">
        <v>2592</v>
      </c>
      <c r="J336" s="103">
        <v>-188</v>
      </c>
      <c r="K336" s="105">
        <v>-6.7625899280575537</v>
      </c>
      <c r="L336" s="92">
        <v>2821</v>
      </c>
      <c r="M336" s="103">
        <v>-141</v>
      </c>
      <c r="N336" s="102">
        <v>-4.7602970965563811</v>
      </c>
    </row>
    <row r="337" spans="1:14" s="118" customFormat="1" ht="11.15" customHeight="1">
      <c r="A337" s="33"/>
      <c r="B337" s="41" t="s">
        <v>173</v>
      </c>
      <c r="C337" s="106">
        <v>2225</v>
      </c>
      <c r="D337" s="103">
        <v>-52</v>
      </c>
      <c r="E337" s="105">
        <v>-2.2837066315327186</v>
      </c>
      <c r="F337" s="92">
        <v>5204</v>
      </c>
      <c r="G337" s="103">
        <v>-209</v>
      </c>
      <c r="H337" s="105">
        <v>-3.8610751893589508</v>
      </c>
      <c r="I337" s="106">
        <v>2469</v>
      </c>
      <c r="J337" s="103">
        <v>-123</v>
      </c>
      <c r="K337" s="105">
        <v>-4.7453703703703702</v>
      </c>
      <c r="L337" s="92">
        <v>2735</v>
      </c>
      <c r="M337" s="103">
        <v>-86</v>
      </c>
      <c r="N337" s="102">
        <v>-3.0485643388869197</v>
      </c>
    </row>
    <row r="338" spans="1:14" s="118" customFormat="1" ht="11.15" customHeight="1">
      <c r="A338" s="41"/>
      <c r="B338" s="41" t="s">
        <v>172</v>
      </c>
      <c r="C338" s="106">
        <v>2181</v>
      </c>
      <c r="D338" s="103">
        <v>-44</v>
      </c>
      <c r="E338" s="105">
        <v>-1.9775280898876404</v>
      </c>
      <c r="F338" s="92">
        <v>5062</v>
      </c>
      <c r="G338" s="103">
        <v>-142</v>
      </c>
      <c r="H338" s="105">
        <v>-2.7286702536510377</v>
      </c>
      <c r="I338" s="106">
        <v>2390</v>
      </c>
      <c r="J338" s="103">
        <v>-79</v>
      </c>
      <c r="K338" s="105">
        <v>-3.1996759821790199</v>
      </c>
      <c r="L338" s="92">
        <v>2672</v>
      </c>
      <c r="M338" s="103">
        <v>-63</v>
      </c>
      <c r="N338" s="102">
        <v>-2.3034734917733091</v>
      </c>
    </row>
    <row r="339" spans="1:14" s="118" customFormat="1" ht="11.15" customHeight="1">
      <c r="A339" s="33"/>
      <c r="B339" s="41" t="s">
        <v>113</v>
      </c>
      <c r="C339" s="106">
        <v>2143</v>
      </c>
      <c r="D339" s="103">
        <v>-38</v>
      </c>
      <c r="E339" s="105">
        <v>-1.7423200366804219</v>
      </c>
      <c r="F339" s="92">
        <v>4938</v>
      </c>
      <c r="G339" s="103">
        <v>-124</v>
      </c>
      <c r="H339" s="105">
        <v>-2.449624654286843</v>
      </c>
      <c r="I339" s="106">
        <v>2332</v>
      </c>
      <c r="J339" s="103">
        <v>-58</v>
      </c>
      <c r="K339" s="105">
        <v>-2.4267782426778242</v>
      </c>
      <c r="L339" s="92">
        <v>2606</v>
      </c>
      <c r="M339" s="103">
        <v>-66</v>
      </c>
      <c r="N339" s="102">
        <v>-2.4700598802395208</v>
      </c>
    </row>
    <row r="340" spans="1:14" s="118" customFormat="1" ht="11.15" customHeight="1">
      <c r="A340" s="33"/>
      <c r="B340" s="41" t="s">
        <v>112</v>
      </c>
      <c r="C340" s="106">
        <v>2115</v>
      </c>
      <c r="D340" s="103">
        <v>-28</v>
      </c>
      <c r="E340" s="105">
        <v>-1.3065795613625757</v>
      </c>
      <c r="F340" s="92">
        <v>4866</v>
      </c>
      <c r="G340" s="103">
        <v>-72</v>
      </c>
      <c r="H340" s="105">
        <v>-1.4580801944106925</v>
      </c>
      <c r="I340" s="106">
        <v>2280</v>
      </c>
      <c r="J340" s="103">
        <v>-52</v>
      </c>
      <c r="K340" s="105">
        <v>-2.2298456260720414</v>
      </c>
      <c r="L340" s="92">
        <v>2586</v>
      </c>
      <c r="M340" s="103">
        <v>-20</v>
      </c>
      <c r="N340" s="102">
        <v>-0.76745970836531074</v>
      </c>
    </row>
    <row r="341" spans="1:14" s="118" customFormat="1" ht="11.15" customHeight="1">
      <c r="A341" s="33"/>
      <c r="B341" s="41" t="s">
        <v>111</v>
      </c>
      <c r="C341" s="106">
        <v>2077</v>
      </c>
      <c r="D341" s="103">
        <v>-38</v>
      </c>
      <c r="E341" s="105">
        <v>-1.7966903073286054</v>
      </c>
      <c r="F341" s="92">
        <v>4684</v>
      </c>
      <c r="G341" s="103">
        <v>-182</v>
      </c>
      <c r="H341" s="105">
        <v>-3.7402383888203863</v>
      </c>
      <c r="I341" s="106">
        <v>2198</v>
      </c>
      <c r="J341" s="103">
        <v>-82</v>
      </c>
      <c r="K341" s="105">
        <v>-3.5964912280701755</v>
      </c>
      <c r="L341" s="92">
        <v>2486</v>
      </c>
      <c r="M341" s="103">
        <v>-100</v>
      </c>
      <c r="N341" s="102">
        <v>-3.8669760247486464</v>
      </c>
    </row>
    <row r="342" spans="1:14" s="118" customFormat="1" ht="11.15" customHeight="1">
      <c r="A342" s="41"/>
      <c r="B342" s="41" t="s">
        <v>110</v>
      </c>
      <c r="C342" s="106">
        <v>1998</v>
      </c>
      <c r="D342" s="103">
        <v>-79</v>
      </c>
      <c r="E342" s="105">
        <v>-3.8035628310062588</v>
      </c>
      <c r="F342" s="92">
        <v>4530</v>
      </c>
      <c r="G342" s="103">
        <v>-154</v>
      </c>
      <c r="H342" s="105">
        <v>-3.2877882152006834</v>
      </c>
      <c r="I342" s="106">
        <v>2100</v>
      </c>
      <c r="J342" s="103">
        <v>-98</v>
      </c>
      <c r="K342" s="105">
        <v>-4.4585987261146496</v>
      </c>
      <c r="L342" s="92">
        <v>2430</v>
      </c>
      <c r="M342" s="103">
        <v>-56</v>
      </c>
      <c r="N342" s="102">
        <v>-2.2526146419951729</v>
      </c>
    </row>
    <row r="343" spans="1:14" s="118" customFormat="1" ht="11.15" customHeight="1">
      <c r="A343" s="33"/>
      <c r="B343" s="41" t="s">
        <v>171</v>
      </c>
      <c r="C343" s="106">
        <v>1915</v>
      </c>
      <c r="D343" s="103">
        <v>-83</v>
      </c>
      <c r="E343" s="105">
        <v>-4.1541541541541545</v>
      </c>
      <c r="F343" s="92">
        <v>4347</v>
      </c>
      <c r="G343" s="103">
        <v>-183</v>
      </c>
      <c r="H343" s="105">
        <v>-4.0397350993377481</v>
      </c>
      <c r="I343" s="106">
        <v>2004</v>
      </c>
      <c r="J343" s="103">
        <v>-96</v>
      </c>
      <c r="K343" s="105">
        <v>-4.5714285714285712</v>
      </c>
      <c r="L343" s="92">
        <v>2343</v>
      </c>
      <c r="M343" s="103">
        <v>-87</v>
      </c>
      <c r="N343" s="102">
        <v>-3.5802469135802468</v>
      </c>
    </row>
    <row r="344" spans="1:14" s="118" customFormat="1" ht="11.15" customHeight="1">
      <c r="A344" s="33"/>
      <c r="B344" s="41" t="s">
        <v>170</v>
      </c>
      <c r="C344" s="106">
        <v>1914</v>
      </c>
      <c r="D344" s="103">
        <v>-1</v>
      </c>
      <c r="E344" s="105">
        <v>-5.2219321148825062E-2</v>
      </c>
      <c r="F344" s="92">
        <v>4264</v>
      </c>
      <c r="G344" s="103">
        <v>-83</v>
      </c>
      <c r="H344" s="105">
        <v>-1.9093627789279963</v>
      </c>
      <c r="I344" s="106">
        <v>1960</v>
      </c>
      <c r="J344" s="103">
        <v>-44</v>
      </c>
      <c r="K344" s="105">
        <v>-2.19560878243513</v>
      </c>
      <c r="L344" s="92">
        <v>2304</v>
      </c>
      <c r="M344" s="103">
        <v>-39</v>
      </c>
      <c r="N344" s="102">
        <v>-1.6645326504481435</v>
      </c>
    </row>
    <row r="345" spans="1:14" s="118" customFormat="1" ht="11.15" customHeight="1">
      <c r="A345" s="33"/>
      <c r="B345" s="41" t="s">
        <v>169</v>
      </c>
      <c r="C345" s="106">
        <v>1941</v>
      </c>
      <c r="D345" s="103">
        <v>27</v>
      </c>
      <c r="E345" s="105">
        <v>1.4106583072100314</v>
      </c>
      <c r="F345" s="92">
        <v>4246</v>
      </c>
      <c r="G345" s="103">
        <v>-18</v>
      </c>
      <c r="H345" s="105">
        <v>-0.42213883677298314</v>
      </c>
      <c r="I345" s="106">
        <v>1962</v>
      </c>
      <c r="J345" s="103">
        <v>2</v>
      </c>
      <c r="K345" s="105">
        <v>0.10204081632653061</v>
      </c>
      <c r="L345" s="92">
        <v>2284</v>
      </c>
      <c r="M345" s="103">
        <v>-20</v>
      </c>
      <c r="N345" s="102">
        <v>-0.86805555555555558</v>
      </c>
    </row>
    <row r="346" spans="1:14" s="118" customFormat="1" ht="11.15" customHeight="1">
      <c r="A346" s="33"/>
      <c r="B346" s="41" t="s">
        <v>168</v>
      </c>
      <c r="C346" s="106">
        <v>1905</v>
      </c>
      <c r="D346" s="103">
        <v>-36</v>
      </c>
      <c r="E346" s="105">
        <v>-1.8547140649149922</v>
      </c>
      <c r="F346" s="92">
        <v>4084</v>
      </c>
      <c r="G346" s="103">
        <v>-162</v>
      </c>
      <c r="H346" s="105">
        <v>-3.8153556288271315</v>
      </c>
      <c r="I346" s="106">
        <v>1910</v>
      </c>
      <c r="J346" s="103">
        <v>-52</v>
      </c>
      <c r="K346" s="105">
        <v>-2.6503567787971458</v>
      </c>
      <c r="L346" s="92">
        <v>2174</v>
      </c>
      <c r="M346" s="103">
        <v>-110</v>
      </c>
      <c r="N346" s="102">
        <v>-4.8161120840630467</v>
      </c>
    </row>
    <row r="347" spans="1:14" s="118" customFormat="1" ht="11.15" customHeight="1">
      <c r="A347" s="33"/>
      <c r="B347" s="41" t="s">
        <v>105</v>
      </c>
      <c r="C347" s="106">
        <v>1906</v>
      </c>
      <c r="D347" s="103">
        <v>1</v>
      </c>
      <c r="E347" s="105">
        <v>5.2493438320209973E-2</v>
      </c>
      <c r="F347" s="92">
        <v>4012</v>
      </c>
      <c r="G347" s="103">
        <v>-72</v>
      </c>
      <c r="H347" s="105">
        <v>-1.762977473065622</v>
      </c>
      <c r="I347" s="106">
        <v>1876</v>
      </c>
      <c r="J347" s="103">
        <v>-34</v>
      </c>
      <c r="K347" s="105">
        <v>-1.7801047120418849</v>
      </c>
      <c r="L347" s="92">
        <v>2136</v>
      </c>
      <c r="M347" s="103">
        <v>-38</v>
      </c>
      <c r="N347" s="102">
        <v>-1.7479300827966882</v>
      </c>
    </row>
    <row r="348" spans="1:14" s="118" customFormat="1" ht="11.15" customHeight="1">
      <c r="A348" s="33"/>
      <c r="B348" s="41" t="s">
        <v>104</v>
      </c>
      <c r="C348" s="106">
        <v>1954</v>
      </c>
      <c r="D348" s="103">
        <v>48</v>
      </c>
      <c r="E348" s="105">
        <v>2.5183630640083945</v>
      </c>
      <c r="F348" s="92">
        <v>4026</v>
      </c>
      <c r="G348" s="103">
        <v>14</v>
      </c>
      <c r="H348" s="105">
        <v>0.34895314057826521</v>
      </c>
      <c r="I348" s="106">
        <v>1889</v>
      </c>
      <c r="J348" s="103">
        <v>13</v>
      </c>
      <c r="K348" s="105">
        <v>0.69296375266524524</v>
      </c>
      <c r="L348" s="92">
        <v>2137</v>
      </c>
      <c r="M348" s="103">
        <v>1</v>
      </c>
      <c r="N348" s="102">
        <v>4.6816479400749067E-2</v>
      </c>
    </row>
    <row r="349" spans="1:14" s="118" customFormat="1" ht="11.15" customHeight="1">
      <c r="A349" s="33"/>
      <c r="B349" s="41" t="s">
        <v>103</v>
      </c>
      <c r="C349" s="106">
        <v>1991</v>
      </c>
      <c r="D349" s="103">
        <v>37</v>
      </c>
      <c r="E349" s="105">
        <v>1.8935516888433983</v>
      </c>
      <c r="F349" s="92">
        <v>4033</v>
      </c>
      <c r="G349" s="103">
        <v>7</v>
      </c>
      <c r="H349" s="105">
        <v>0.17386984600099353</v>
      </c>
      <c r="I349" s="106">
        <v>1900</v>
      </c>
      <c r="J349" s="103">
        <v>11</v>
      </c>
      <c r="K349" s="105">
        <v>0.58231868713605084</v>
      </c>
      <c r="L349" s="92">
        <v>2133</v>
      </c>
      <c r="M349" s="103">
        <v>-4</v>
      </c>
      <c r="N349" s="102">
        <v>-0.18717828731867103</v>
      </c>
    </row>
    <row r="350" spans="1:14" s="118" customFormat="1" ht="11.15" customHeight="1">
      <c r="A350" s="33"/>
      <c r="B350" s="41" t="s">
        <v>102</v>
      </c>
      <c r="C350" s="106">
        <v>2314</v>
      </c>
      <c r="D350" s="103">
        <v>323</v>
      </c>
      <c r="E350" s="105">
        <v>16.223003515821198</v>
      </c>
      <c r="F350" s="92">
        <v>4483</v>
      </c>
      <c r="G350" s="103">
        <v>450</v>
      </c>
      <c r="H350" s="105">
        <v>11.157946937763452</v>
      </c>
      <c r="I350" s="106">
        <v>2148</v>
      </c>
      <c r="J350" s="103">
        <v>248</v>
      </c>
      <c r="K350" s="105">
        <v>13.052631578947368</v>
      </c>
      <c r="L350" s="92">
        <v>2335</v>
      </c>
      <c r="M350" s="103">
        <v>202</v>
      </c>
      <c r="N350" s="102">
        <v>9.4702297233942794</v>
      </c>
    </row>
    <row r="351" spans="1:14" s="118" customFormat="1" ht="11.15" customHeight="1">
      <c r="A351" s="33"/>
      <c r="B351" s="41" t="s">
        <v>101</v>
      </c>
      <c r="C351" s="106">
        <v>2441</v>
      </c>
      <c r="D351" s="103">
        <v>127</v>
      </c>
      <c r="E351" s="105">
        <v>5.4883318928262748</v>
      </c>
      <c r="F351" s="92">
        <v>4560</v>
      </c>
      <c r="G351" s="103">
        <v>77</v>
      </c>
      <c r="H351" s="105">
        <v>1.7175998215480703</v>
      </c>
      <c r="I351" s="106">
        <v>2201</v>
      </c>
      <c r="J351" s="103">
        <v>53</v>
      </c>
      <c r="K351" s="105">
        <v>2.4674115456238361</v>
      </c>
      <c r="L351" s="92">
        <v>2359</v>
      </c>
      <c r="M351" s="103">
        <v>24</v>
      </c>
      <c r="N351" s="102">
        <v>1.0278372591006424</v>
      </c>
    </row>
    <row r="352" spans="1:14" s="118" customFormat="1" ht="11.15" customHeight="1">
      <c r="A352" s="33"/>
      <c r="B352" s="41" t="s">
        <v>100</v>
      </c>
      <c r="C352" s="106">
        <v>2573</v>
      </c>
      <c r="D352" s="103">
        <v>132</v>
      </c>
      <c r="E352" s="105">
        <v>5.407619827939369</v>
      </c>
      <c r="F352" s="92">
        <v>4674</v>
      </c>
      <c r="G352" s="103">
        <v>114</v>
      </c>
      <c r="H352" s="105">
        <v>2.5</v>
      </c>
      <c r="I352" s="106">
        <v>2284</v>
      </c>
      <c r="J352" s="103">
        <v>83</v>
      </c>
      <c r="K352" s="105">
        <v>3.771013175829169</v>
      </c>
      <c r="L352" s="92">
        <v>2390</v>
      </c>
      <c r="M352" s="103">
        <v>31</v>
      </c>
      <c r="N352" s="102">
        <v>1.314116150911403</v>
      </c>
    </row>
    <row r="353" spans="1:14" s="118" customFormat="1" ht="11.15" customHeight="1">
      <c r="A353" s="33"/>
      <c r="B353" s="41" t="s">
        <v>99</v>
      </c>
      <c r="C353" s="106">
        <v>2636</v>
      </c>
      <c r="D353" s="103">
        <v>63</v>
      </c>
      <c r="E353" s="105">
        <v>2.4485036921881074</v>
      </c>
      <c r="F353" s="92">
        <v>4774</v>
      </c>
      <c r="G353" s="103">
        <v>100</v>
      </c>
      <c r="H353" s="105">
        <v>2.1394950791613181</v>
      </c>
      <c r="I353" s="106">
        <v>2337</v>
      </c>
      <c r="J353" s="103">
        <v>53</v>
      </c>
      <c r="K353" s="105">
        <v>2.3204903677758315</v>
      </c>
      <c r="L353" s="92">
        <v>2437</v>
      </c>
      <c r="M353" s="103">
        <v>47</v>
      </c>
      <c r="N353" s="102">
        <v>1.9665271966527196</v>
      </c>
    </row>
    <row r="354" spans="1:14" s="118" customFormat="1" ht="11.15" customHeight="1">
      <c r="A354" s="33"/>
      <c r="B354" s="41" t="s">
        <v>98</v>
      </c>
      <c r="C354" s="106">
        <v>2663</v>
      </c>
      <c r="D354" s="103">
        <v>27</v>
      </c>
      <c r="E354" s="105">
        <v>1.0242792109256449</v>
      </c>
      <c r="F354" s="92">
        <v>4769</v>
      </c>
      <c r="G354" s="103">
        <v>-5</v>
      </c>
      <c r="H354" s="105">
        <v>-0.10473397570171764</v>
      </c>
      <c r="I354" s="106">
        <v>2370</v>
      </c>
      <c r="J354" s="103">
        <v>33</v>
      </c>
      <c r="K354" s="105">
        <v>1.4120667522464698</v>
      </c>
      <c r="L354" s="92">
        <v>2399</v>
      </c>
      <c r="M354" s="103">
        <v>-38</v>
      </c>
      <c r="N354" s="102">
        <v>-1.5592942141977841</v>
      </c>
    </row>
    <row r="355" spans="1:14" s="118" customFormat="1" ht="11.15" customHeight="1">
      <c r="A355" s="33"/>
      <c r="B355" s="41" t="s">
        <v>97</v>
      </c>
      <c r="C355" s="106">
        <v>2590</v>
      </c>
      <c r="D355" s="103">
        <v>-73</v>
      </c>
      <c r="E355" s="105">
        <v>-2.741269245212167</v>
      </c>
      <c r="F355" s="92">
        <v>4633</v>
      </c>
      <c r="G355" s="103">
        <v>-136</v>
      </c>
      <c r="H355" s="105">
        <v>-2.8517508911721534</v>
      </c>
      <c r="I355" s="106">
        <v>2297</v>
      </c>
      <c r="J355" s="103">
        <v>-73</v>
      </c>
      <c r="K355" s="105">
        <v>-3.0801687763713081</v>
      </c>
      <c r="L355" s="92">
        <v>2336</v>
      </c>
      <c r="M355" s="103">
        <v>-63</v>
      </c>
      <c r="N355" s="102">
        <v>-2.626094205919133</v>
      </c>
    </row>
    <row r="356" spans="1:14" s="118" customFormat="1" ht="11.15" customHeight="1">
      <c r="A356" s="33"/>
      <c r="B356" s="41" t="s">
        <v>96</v>
      </c>
      <c r="C356" s="106">
        <v>2684</v>
      </c>
      <c r="D356" s="103">
        <v>94</v>
      </c>
      <c r="E356" s="105">
        <v>3.5022354694485842</v>
      </c>
      <c r="F356" s="92">
        <v>4741</v>
      </c>
      <c r="G356" s="103">
        <v>108</v>
      </c>
      <c r="H356" s="105">
        <v>2.2780004218519299</v>
      </c>
      <c r="I356" s="106">
        <v>2361</v>
      </c>
      <c r="J356" s="103">
        <v>64</v>
      </c>
      <c r="K356" s="105">
        <v>2.7107157983905124</v>
      </c>
      <c r="L356" s="92">
        <v>2380</v>
      </c>
      <c r="M356" s="103">
        <v>44</v>
      </c>
      <c r="N356" s="102">
        <v>1.8487394957983194</v>
      </c>
    </row>
    <row r="357" spans="1:14" s="118" customFormat="1" ht="11.15" customHeight="1">
      <c r="A357" s="33"/>
      <c r="B357" s="41" t="s">
        <v>95</v>
      </c>
      <c r="C357" s="106">
        <v>2735</v>
      </c>
      <c r="D357" s="103">
        <v>51</v>
      </c>
      <c r="E357" s="105">
        <v>1.9001490312965723</v>
      </c>
      <c r="F357" s="92">
        <v>4783</v>
      </c>
      <c r="G357" s="103">
        <v>42</v>
      </c>
      <c r="H357" s="105">
        <v>0.88588905294241727</v>
      </c>
      <c r="I357" s="106">
        <v>2400</v>
      </c>
      <c r="J357" s="103">
        <v>39</v>
      </c>
      <c r="K357" s="105">
        <v>1.6518424396442184</v>
      </c>
      <c r="L357" s="92">
        <v>2383</v>
      </c>
      <c r="M357" s="103">
        <v>3</v>
      </c>
      <c r="N357" s="102">
        <v>0.12605042016806722</v>
      </c>
    </row>
    <row r="358" spans="1:14" s="118" customFormat="1" ht="11.15" customHeight="1">
      <c r="A358" s="33"/>
      <c r="B358" s="41" t="s">
        <v>94</v>
      </c>
      <c r="C358" s="106">
        <v>2934</v>
      </c>
      <c r="D358" s="103">
        <v>199</v>
      </c>
      <c r="E358" s="105">
        <v>7.2760511882998173</v>
      </c>
      <c r="F358" s="92">
        <v>5015</v>
      </c>
      <c r="G358" s="103">
        <v>232</v>
      </c>
      <c r="H358" s="105">
        <v>4.8505122308174791</v>
      </c>
      <c r="I358" s="106">
        <v>2543</v>
      </c>
      <c r="J358" s="103">
        <v>143</v>
      </c>
      <c r="K358" s="105">
        <v>5.9583333333333339</v>
      </c>
      <c r="L358" s="92">
        <v>2472</v>
      </c>
      <c r="M358" s="103">
        <v>89</v>
      </c>
      <c r="N358" s="102">
        <v>3.7347880822492656</v>
      </c>
    </row>
    <row r="359" spans="1:14" s="118" customFormat="1" ht="11.15" customHeight="1">
      <c r="A359" s="33"/>
      <c r="B359" s="41" t="s">
        <v>93</v>
      </c>
      <c r="C359" s="106">
        <v>3213</v>
      </c>
      <c r="D359" s="103">
        <v>279</v>
      </c>
      <c r="E359" s="105">
        <v>9.5092024539877311</v>
      </c>
      <c r="F359" s="92">
        <v>5586</v>
      </c>
      <c r="G359" s="103">
        <v>571</v>
      </c>
      <c r="H359" s="105">
        <v>11.385842472582253</v>
      </c>
      <c r="I359" s="106">
        <v>2845</v>
      </c>
      <c r="J359" s="103">
        <v>302</v>
      </c>
      <c r="K359" s="105">
        <v>11.875737318128195</v>
      </c>
      <c r="L359" s="92">
        <v>2741</v>
      </c>
      <c r="M359" s="103">
        <v>269</v>
      </c>
      <c r="N359" s="102">
        <v>10.881877022653722</v>
      </c>
    </row>
    <row r="360" spans="1:14" s="118" customFormat="1" ht="11.15" customHeight="1">
      <c r="A360" s="33"/>
      <c r="B360" s="41" t="s">
        <v>92</v>
      </c>
      <c r="C360" s="106">
        <v>3270</v>
      </c>
      <c r="D360" s="103">
        <v>57</v>
      </c>
      <c r="E360" s="105">
        <v>1.7740429505135387</v>
      </c>
      <c r="F360" s="92">
        <v>5633</v>
      </c>
      <c r="G360" s="103">
        <v>47</v>
      </c>
      <c r="H360" s="105">
        <v>0.84138918725384892</v>
      </c>
      <c r="I360" s="106">
        <v>2901</v>
      </c>
      <c r="J360" s="103">
        <v>56</v>
      </c>
      <c r="K360" s="105">
        <v>1.968365553602812</v>
      </c>
      <c r="L360" s="92">
        <v>2732</v>
      </c>
      <c r="M360" s="103">
        <v>-9</v>
      </c>
      <c r="N360" s="102">
        <v>-0.32834731849689891</v>
      </c>
    </row>
    <row r="361" spans="1:14" s="118" customFormat="1" ht="11.15" customHeight="1">
      <c r="A361" s="33"/>
      <c r="B361" s="41" t="s">
        <v>167</v>
      </c>
      <c r="C361" s="106">
        <v>3405</v>
      </c>
      <c r="D361" s="103">
        <v>135</v>
      </c>
      <c r="E361" s="105">
        <v>4.1284403669724776</v>
      </c>
      <c r="F361" s="103">
        <v>5807</v>
      </c>
      <c r="G361" s="103">
        <v>174</v>
      </c>
      <c r="H361" s="105">
        <v>3.088940173974791</v>
      </c>
      <c r="I361" s="106">
        <v>3022</v>
      </c>
      <c r="J361" s="103">
        <v>121</v>
      </c>
      <c r="K361" s="105">
        <v>4.1709755256807997</v>
      </c>
      <c r="L361" s="92">
        <v>2785</v>
      </c>
      <c r="M361" s="103">
        <v>53</v>
      </c>
      <c r="N361" s="102">
        <v>1.9399707174231333</v>
      </c>
    </row>
    <row r="362" spans="1:14" s="118" customFormat="1" ht="11.15" customHeight="1">
      <c r="A362" s="33"/>
      <c r="B362" s="168" t="s">
        <v>166</v>
      </c>
      <c r="C362" s="166">
        <v>3505</v>
      </c>
      <c r="D362" s="166">
        <v>100</v>
      </c>
      <c r="E362" s="167">
        <v>2.9368575624082229</v>
      </c>
      <c r="F362" s="166">
        <v>5899</v>
      </c>
      <c r="G362" s="166">
        <v>92</v>
      </c>
      <c r="H362" s="167">
        <v>1.5842948166006545</v>
      </c>
      <c r="I362" s="166">
        <v>3082</v>
      </c>
      <c r="J362" s="166">
        <v>60</v>
      </c>
      <c r="K362" s="167">
        <v>1.9854401058901392</v>
      </c>
      <c r="L362" s="166">
        <v>2817</v>
      </c>
      <c r="M362" s="166">
        <v>32</v>
      </c>
      <c r="N362" s="165">
        <v>1.1490125673249552</v>
      </c>
    </row>
    <row r="363" spans="1:14" s="25" customFormat="1" ht="11.15" customHeight="1">
      <c r="A363" s="75"/>
      <c r="B363" s="168" t="s">
        <v>165</v>
      </c>
      <c r="C363" s="166">
        <v>3599</v>
      </c>
      <c r="D363" s="166">
        <v>94</v>
      </c>
      <c r="E363" s="167">
        <v>2.6818830242510696</v>
      </c>
      <c r="F363" s="166">
        <v>6110</v>
      </c>
      <c r="G363" s="166">
        <v>211</v>
      </c>
      <c r="H363" s="167">
        <v>3.576877436853704</v>
      </c>
      <c r="I363" s="166">
        <v>3178</v>
      </c>
      <c r="J363" s="166">
        <v>96</v>
      </c>
      <c r="K363" s="167">
        <v>3.1148604802076574</v>
      </c>
      <c r="L363" s="166">
        <v>2932</v>
      </c>
      <c r="M363" s="166">
        <v>115</v>
      </c>
      <c r="N363" s="165">
        <v>4.0823571175008873</v>
      </c>
    </row>
    <row r="364" spans="1:14" s="25" customFormat="1" ht="9" customHeight="1">
      <c r="A364" s="75"/>
      <c r="B364" s="163" t="s">
        <v>164</v>
      </c>
      <c r="C364" s="161">
        <v>3658</v>
      </c>
      <c r="D364" s="161">
        <v>59</v>
      </c>
      <c r="E364" s="162">
        <v>1.639344262295082</v>
      </c>
      <c r="F364" s="161">
        <v>6161</v>
      </c>
      <c r="G364" s="161">
        <v>51</v>
      </c>
      <c r="H364" s="162">
        <v>0.83469721767594107</v>
      </c>
      <c r="I364" s="161">
        <v>3211</v>
      </c>
      <c r="J364" s="161">
        <v>33</v>
      </c>
      <c r="K364" s="162">
        <v>1.038388923851479</v>
      </c>
      <c r="L364" s="161">
        <v>2950</v>
      </c>
      <c r="M364" s="161">
        <v>18</v>
      </c>
      <c r="N364" s="160">
        <v>0.61391541609822653</v>
      </c>
    </row>
    <row r="365" spans="1:14" s="25" customFormat="1" ht="11.15" customHeight="1">
      <c r="A365" s="33" t="s">
        <v>87</v>
      </c>
      <c r="B365" s="163" t="s">
        <v>163</v>
      </c>
      <c r="C365" s="161">
        <v>3952</v>
      </c>
      <c r="D365" s="161">
        <v>294</v>
      </c>
      <c r="E365" s="162">
        <v>8.037178786221979</v>
      </c>
      <c r="F365" s="161">
        <v>6552</v>
      </c>
      <c r="G365" s="161">
        <v>391</v>
      </c>
      <c r="H365" s="162">
        <v>6.3463723421522484</v>
      </c>
      <c r="I365" s="161">
        <v>3430</v>
      </c>
      <c r="J365" s="161">
        <v>219</v>
      </c>
      <c r="K365" s="162">
        <v>6.8203052008720029</v>
      </c>
      <c r="L365" s="161">
        <v>3122</v>
      </c>
      <c r="M365" s="161">
        <v>172</v>
      </c>
      <c r="N365" s="160">
        <v>5.8305084745762707</v>
      </c>
    </row>
    <row r="366" spans="1:14" s="25" customFormat="1" ht="11.15" customHeight="1">
      <c r="A366" s="33"/>
      <c r="B366" s="163" t="s">
        <v>162</v>
      </c>
      <c r="C366" s="161">
        <v>4035</v>
      </c>
      <c r="D366" s="161">
        <v>83</v>
      </c>
      <c r="E366" s="162">
        <v>2.1002024291497978</v>
      </c>
      <c r="F366" s="161">
        <v>6711</v>
      </c>
      <c r="G366" s="161">
        <v>159</v>
      </c>
      <c r="H366" s="162">
        <v>2.426739926739927</v>
      </c>
      <c r="I366" s="161">
        <v>3464</v>
      </c>
      <c r="J366" s="161">
        <v>34</v>
      </c>
      <c r="K366" s="162">
        <v>0.99125364431486873</v>
      </c>
      <c r="L366" s="161">
        <v>3247</v>
      </c>
      <c r="M366" s="161">
        <v>125</v>
      </c>
      <c r="N366" s="160">
        <v>4.0038436899423449</v>
      </c>
    </row>
    <row r="367" spans="1:14" s="25" customFormat="1" ht="11.15" customHeight="1">
      <c r="B367" s="163" t="s">
        <v>161</v>
      </c>
      <c r="C367" s="161">
        <v>3962</v>
      </c>
      <c r="D367" s="161">
        <v>-73</v>
      </c>
      <c r="E367" s="162">
        <v>-1.809169764560099</v>
      </c>
      <c r="F367" s="161">
        <v>6578</v>
      </c>
      <c r="G367" s="161">
        <v>-133</v>
      </c>
      <c r="H367" s="162">
        <v>-1.9818208910743553</v>
      </c>
      <c r="I367" s="161">
        <v>3374</v>
      </c>
      <c r="J367" s="161">
        <v>-90</v>
      </c>
      <c r="K367" s="162">
        <v>-2.5981524249422634</v>
      </c>
      <c r="L367" s="161">
        <v>3204</v>
      </c>
      <c r="M367" s="161">
        <v>-43</v>
      </c>
      <c r="N367" s="160">
        <v>-1.3242993532491529</v>
      </c>
    </row>
    <row r="368" spans="1:14" s="25" customFormat="1" ht="11.15" customHeight="1">
      <c r="A368" s="424"/>
      <c r="B368" s="465" t="s">
        <v>160</v>
      </c>
      <c r="C368" s="466">
        <v>4100</v>
      </c>
      <c r="D368" s="466">
        <v>138</v>
      </c>
      <c r="E368" s="467">
        <v>3.4830893488137304</v>
      </c>
      <c r="F368" s="466">
        <v>6741</v>
      </c>
      <c r="G368" s="466">
        <v>163</v>
      </c>
      <c r="H368" s="467">
        <v>2.477956825782913</v>
      </c>
      <c r="I368" s="466">
        <v>3483</v>
      </c>
      <c r="J368" s="466">
        <v>109</v>
      </c>
      <c r="K368" s="467">
        <v>3.2305868405453473</v>
      </c>
      <c r="L368" s="466">
        <v>3258</v>
      </c>
      <c r="M368" s="466">
        <v>54</v>
      </c>
      <c r="N368" s="468">
        <v>1.6853932584269662</v>
      </c>
    </row>
    <row r="369" spans="1:15" ht="5.15" customHeight="1" thickBot="1">
      <c r="A369" s="122"/>
      <c r="B369" s="122"/>
      <c r="C369" s="119"/>
      <c r="D369" s="120"/>
      <c r="E369" s="120"/>
      <c r="F369" s="121"/>
      <c r="G369" s="120"/>
      <c r="H369" s="120"/>
      <c r="I369" s="119"/>
      <c r="J369" s="120"/>
      <c r="K369" s="120"/>
      <c r="L369" s="121"/>
      <c r="M369" s="120"/>
      <c r="N369" s="119"/>
    </row>
    <row r="370" spans="1:15" ht="6" customHeight="1">
      <c r="B370" s="41"/>
      <c r="C370" s="92"/>
      <c r="D370" s="92"/>
      <c r="E370" s="128"/>
      <c r="F370" s="92"/>
      <c r="G370" s="92"/>
      <c r="H370" s="128"/>
      <c r="I370" s="92"/>
      <c r="J370" s="92"/>
      <c r="K370" s="128"/>
      <c r="L370" s="92"/>
      <c r="M370" s="92"/>
      <c r="N370" s="128"/>
    </row>
    <row r="371" spans="1:15" s="118" customFormat="1" ht="12" customHeight="1" thickBot="1">
      <c r="B371" s="145"/>
      <c r="C371" s="115"/>
      <c r="D371" s="115"/>
      <c r="E371" s="115"/>
      <c r="K371" s="116"/>
      <c r="L371" s="88"/>
      <c r="N371" s="117" t="s">
        <v>159</v>
      </c>
    </row>
    <row r="372" spans="1:15" ht="12" customHeight="1">
      <c r="A372" s="539" t="s">
        <v>81</v>
      </c>
      <c r="B372" s="545"/>
      <c r="C372" s="112" t="s">
        <v>80</v>
      </c>
      <c r="D372" s="114"/>
      <c r="E372" s="159"/>
      <c r="F372" s="113" t="s">
        <v>79</v>
      </c>
      <c r="G372" s="114"/>
      <c r="H372" s="114"/>
      <c r="I372" s="112" t="s">
        <v>78</v>
      </c>
      <c r="J372" s="113"/>
      <c r="K372" s="158"/>
      <c r="L372" s="113" t="s">
        <v>77</v>
      </c>
      <c r="M372" s="157"/>
      <c r="N372" s="157"/>
    </row>
    <row r="373" spans="1:15" ht="12" customHeight="1">
      <c r="A373" s="546" t="s">
        <v>55</v>
      </c>
      <c r="B373" s="547"/>
      <c r="C373" s="180"/>
      <c r="D373" s="178" t="s">
        <v>76</v>
      </c>
      <c r="E373" s="178" t="s">
        <v>75</v>
      </c>
      <c r="F373" s="179"/>
      <c r="G373" s="178" t="s">
        <v>76</v>
      </c>
      <c r="H373" s="178" t="s">
        <v>75</v>
      </c>
      <c r="I373" s="180"/>
      <c r="J373" s="178" t="s">
        <v>76</v>
      </c>
      <c r="K373" s="178" t="s">
        <v>75</v>
      </c>
      <c r="L373" s="179"/>
      <c r="M373" s="178" t="s">
        <v>76</v>
      </c>
      <c r="N373" s="177" t="s">
        <v>75</v>
      </c>
    </row>
    <row r="374" spans="1:15" s="118" customFormat="1">
      <c r="A374" s="542" t="s">
        <v>197</v>
      </c>
      <c r="B374" s="543"/>
      <c r="C374" s="156"/>
      <c r="D374" s="153"/>
      <c r="E374" s="155"/>
      <c r="F374" s="154"/>
      <c r="G374" s="153"/>
      <c r="H374" s="155"/>
      <c r="I374" s="156"/>
      <c r="J374" s="153"/>
      <c r="K374" s="155"/>
      <c r="L374" s="154"/>
      <c r="M374" s="153"/>
      <c r="N374" s="152"/>
    </row>
    <row r="375" spans="1:15" s="148" customFormat="1" ht="11.25" customHeight="1">
      <c r="A375" s="75"/>
      <c r="B375" s="41" t="s">
        <v>73</v>
      </c>
      <c r="C375" s="106">
        <v>3967</v>
      </c>
      <c r="D375" s="103">
        <v>5</v>
      </c>
      <c r="E375" s="105">
        <v>0.12619888944977284</v>
      </c>
      <c r="F375" s="92">
        <v>6585</v>
      </c>
      <c r="G375" s="103">
        <v>7</v>
      </c>
      <c r="H375" s="105">
        <v>0.10641532380662815</v>
      </c>
      <c r="I375" s="106">
        <v>3380</v>
      </c>
      <c r="J375" s="103">
        <v>6</v>
      </c>
      <c r="K375" s="105">
        <v>0.17783046828689983</v>
      </c>
      <c r="L375" s="106">
        <v>3205</v>
      </c>
      <c r="M375" s="103">
        <v>1</v>
      </c>
      <c r="N375" s="102">
        <v>3.1210986267166042E-2</v>
      </c>
      <c r="O375" s="118"/>
    </row>
    <row r="376" spans="1:15" s="148" customFormat="1" ht="11.25" customHeight="1">
      <c r="A376" s="75"/>
      <c r="B376" s="41" t="s">
        <v>72</v>
      </c>
      <c r="C376" s="106">
        <v>3969</v>
      </c>
      <c r="D376" s="103">
        <v>2</v>
      </c>
      <c r="E376" s="105">
        <v>5.0415931434333254E-2</v>
      </c>
      <c r="F376" s="92">
        <v>6573</v>
      </c>
      <c r="G376" s="103">
        <v>-12</v>
      </c>
      <c r="H376" s="105">
        <v>-0.18223234624145787</v>
      </c>
      <c r="I376" s="106">
        <v>3378</v>
      </c>
      <c r="J376" s="103">
        <v>-2</v>
      </c>
      <c r="K376" s="105">
        <v>-5.9171597633136098E-2</v>
      </c>
      <c r="L376" s="106">
        <v>3195</v>
      </c>
      <c r="M376" s="103">
        <v>-10</v>
      </c>
      <c r="N376" s="102">
        <v>-0.31201248049921998</v>
      </c>
      <c r="O376" s="118"/>
    </row>
    <row r="377" spans="1:15" s="148" customFormat="1" ht="11.25" customHeight="1">
      <c r="A377" s="75"/>
      <c r="B377" s="41" t="s">
        <v>71</v>
      </c>
      <c r="C377" s="106">
        <v>3983</v>
      </c>
      <c r="D377" s="103">
        <v>14</v>
      </c>
      <c r="E377" s="105">
        <v>0.35273368606701938</v>
      </c>
      <c r="F377" s="92">
        <v>6580</v>
      </c>
      <c r="G377" s="103">
        <v>7</v>
      </c>
      <c r="H377" s="105">
        <v>0.10649627263045794</v>
      </c>
      <c r="I377" s="106">
        <v>3384</v>
      </c>
      <c r="J377" s="103">
        <v>6</v>
      </c>
      <c r="K377" s="105">
        <v>0.17761989342806395</v>
      </c>
      <c r="L377" s="106">
        <v>3196</v>
      </c>
      <c r="M377" s="103">
        <v>1</v>
      </c>
      <c r="N377" s="102">
        <v>3.1298904538341159E-2</v>
      </c>
      <c r="O377" s="118"/>
    </row>
    <row r="378" spans="1:15" s="148" customFormat="1" ht="11.25" customHeight="1">
      <c r="A378" s="75"/>
      <c r="B378" s="41" t="s">
        <v>70</v>
      </c>
      <c r="C378" s="106">
        <v>3987</v>
      </c>
      <c r="D378" s="103">
        <v>4</v>
      </c>
      <c r="E378" s="105">
        <v>0.10042681395932714</v>
      </c>
      <c r="F378" s="92">
        <v>6565</v>
      </c>
      <c r="G378" s="103">
        <v>-15</v>
      </c>
      <c r="H378" s="105">
        <v>-0.22796352583586624</v>
      </c>
      <c r="I378" s="106">
        <v>3385</v>
      </c>
      <c r="J378" s="103">
        <v>1</v>
      </c>
      <c r="K378" s="105">
        <v>2.955082742316785E-2</v>
      </c>
      <c r="L378" s="106">
        <v>3180</v>
      </c>
      <c r="M378" s="103">
        <v>-16</v>
      </c>
      <c r="N378" s="102">
        <v>-0.50062578222778475</v>
      </c>
      <c r="O378" s="118"/>
    </row>
    <row r="379" spans="1:15" s="148" customFormat="1" ht="11.25" customHeight="1">
      <c r="A379" s="75"/>
      <c r="B379" s="41" t="s">
        <v>69</v>
      </c>
      <c r="C379" s="106">
        <v>3999</v>
      </c>
      <c r="D379" s="103">
        <v>12</v>
      </c>
      <c r="E379" s="105">
        <v>0.30097817908201652</v>
      </c>
      <c r="F379" s="92">
        <v>6599</v>
      </c>
      <c r="G379" s="103">
        <v>34</v>
      </c>
      <c r="H379" s="105">
        <v>0.51789794364051789</v>
      </c>
      <c r="I379" s="106">
        <v>3403</v>
      </c>
      <c r="J379" s="103">
        <v>18</v>
      </c>
      <c r="K379" s="105">
        <v>0.53175775480059084</v>
      </c>
      <c r="L379" s="106">
        <v>3196</v>
      </c>
      <c r="M379" s="103">
        <v>16</v>
      </c>
      <c r="N379" s="102">
        <v>0.50314465408805031</v>
      </c>
      <c r="O379" s="118"/>
    </row>
    <row r="380" spans="1:15" s="148" customFormat="1" ht="11.25" customHeight="1">
      <c r="A380" s="75"/>
      <c r="B380" s="41" t="s">
        <v>68</v>
      </c>
      <c r="C380" s="106">
        <v>4017</v>
      </c>
      <c r="D380" s="103">
        <v>18</v>
      </c>
      <c r="E380" s="105">
        <v>0.45011252813203295</v>
      </c>
      <c r="F380" s="92">
        <v>6638</v>
      </c>
      <c r="G380" s="103">
        <v>39</v>
      </c>
      <c r="H380" s="105">
        <v>0.59099863615699344</v>
      </c>
      <c r="I380" s="106">
        <v>3423</v>
      </c>
      <c r="J380" s="103">
        <v>20</v>
      </c>
      <c r="K380" s="105">
        <v>0.58771672054069934</v>
      </c>
      <c r="L380" s="106">
        <v>3215</v>
      </c>
      <c r="M380" s="103">
        <v>19</v>
      </c>
      <c r="N380" s="102">
        <v>0.5944931163954944</v>
      </c>
      <c r="O380" s="118"/>
    </row>
    <row r="381" spans="1:15" s="148" customFormat="1" ht="11.25" customHeight="1">
      <c r="A381" s="75"/>
      <c r="B381" s="41" t="s">
        <v>67</v>
      </c>
      <c r="C381" s="106">
        <v>4028</v>
      </c>
      <c r="D381" s="103">
        <v>11</v>
      </c>
      <c r="E381" s="105">
        <v>0.27383619616629323</v>
      </c>
      <c r="F381" s="92">
        <v>6650</v>
      </c>
      <c r="G381" s="103">
        <v>12</v>
      </c>
      <c r="H381" s="105">
        <v>0.18077734257306419</v>
      </c>
      <c r="I381" s="106">
        <v>3430</v>
      </c>
      <c r="J381" s="103">
        <v>7</v>
      </c>
      <c r="K381" s="105">
        <v>0.20449897750511251</v>
      </c>
      <c r="L381" s="106">
        <v>3220</v>
      </c>
      <c r="M381" s="103">
        <v>5</v>
      </c>
      <c r="N381" s="102">
        <v>0.15552099533437014</v>
      </c>
      <c r="O381" s="118"/>
    </row>
    <row r="382" spans="1:15" s="148" customFormat="1" ht="11.25" customHeight="1">
      <c r="A382" s="75"/>
      <c r="B382" s="41" t="s">
        <v>66</v>
      </c>
      <c r="C382" s="106">
        <v>4036</v>
      </c>
      <c r="D382" s="103">
        <v>8</v>
      </c>
      <c r="E382" s="105">
        <v>0.19860973187686196</v>
      </c>
      <c r="F382" s="92">
        <v>6650</v>
      </c>
      <c r="G382" s="103">
        <v>0</v>
      </c>
      <c r="H382" s="105">
        <v>0</v>
      </c>
      <c r="I382" s="106">
        <v>3433</v>
      </c>
      <c r="J382" s="103">
        <v>3</v>
      </c>
      <c r="K382" s="105">
        <v>8.7463556851311949E-2</v>
      </c>
      <c r="L382" s="106">
        <v>3217</v>
      </c>
      <c r="M382" s="103">
        <v>-3</v>
      </c>
      <c r="N382" s="102">
        <v>-9.3167701863354033E-2</v>
      </c>
      <c r="O382" s="118"/>
    </row>
    <row r="383" spans="1:15" s="148" customFormat="1" ht="11.25" customHeight="1">
      <c r="A383" s="75"/>
      <c r="B383" s="41" t="s">
        <v>65</v>
      </c>
      <c r="C383" s="106">
        <v>4047</v>
      </c>
      <c r="D383" s="103">
        <v>11</v>
      </c>
      <c r="E383" s="105">
        <v>0.27254707631318137</v>
      </c>
      <c r="F383" s="92">
        <v>6658</v>
      </c>
      <c r="G383" s="103">
        <v>8</v>
      </c>
      <c r="H383" s="105">
        <v>0.12030075187969924</v>
      </c>
      <c r="I383" s="106">
        <v>3440</v>
      </c>
      <c r="J383" s="103">
        <v>7</v>
      </c>
      <c r="K383" s="105">
        <v>0.20390329158170697</v>
      </c>
      <c r="L383" s="106">
        <v>3218</v>
      </c>
      <c r="M383" s="103">
        <v>1</v>
      </c>
      <c r="N383" s="102">
        <v>3.1084861672365557E-2</v>
      </c>
      <c r="O383" s="118"/>
    </row>
    <row r="384" spans="1:15" s="148" customFormat="1" ht="11.25" customHeight="1">
      <c r="A384" s="75"/>
      <c r="B384" s="41" t="s">
        <v>64</v>
      </c>
      <c r="C384" s="106">
        <v>4095</v>
      </c>
      <c r="D384" s="103">
        <v>48</v>
      </c>
      <c r="E384" s="105">
        <v>1.1860637509266123</v>
      </c>
      <c r="F384" s="92">
        <v>6725</v>
      </c>
      <c r="G384" s="103">
        <v>67</v>
      </c>
      <c r="H384" s="105">
        <v>1.0063082006608592</v>
      </c>
      <c r="I384" s="106">
        <v>3479</v>
      </c>
      <c r="J384" s="103">
        <v>39</v>
      </c>
      <c r="K384" s="105">
        <v>1.1337209302325582</v>
      </c>
      <c r="L384" s="106">
        <v>3246</v>
      </c>
      <c r="M384" s="103">
        <v>28</v>
      </c>
      <c r="N384" s="102">
        <v>0.87010565568676201</v>
      </c>
      <c r="O384" s="118"/>
    </row>
    <row r="385" spans="1:19" s="148" customFormat="1" ht="11.25" customHeight="1">
      <c r="A385" s="75"/>
      <c r="B385" s="41" t="s">
        <v>63</v>
      </c>
      <c r="C385" s="106">
        <v>4100</v>
      </c>
      <c r="D385" s="103">
        <v>5</v>
      </c>
      <c r="E385" s="105">
        <v>0.1221001221001221</v>
      </c>
      <c r="F385" s="103">
        <v>6741</v>
      </c>
      <c r="G385" s="103">
        <v>16</v>
      </c>
      <c r="H385" s="105">
        <v>0.23791821561338292</v>
      </c>
      <c r="I385" s="106">
        <v>3486</v>
      </c>
      <c r="J385" s="103">
        <v>7</v>
      </c>
      <c r="K385" s="105">
        <v>0.2012072434607646</v>
      </c>
      <c r="L385" s="106">
        <v>3255</v>
      </c>
      <c r="M385" s="103">
        <v>9</v>
      </c>
      <c r="N385" s="102">
        <v>0.27726432532347506</v>
      </c>
      <c r="O385" s="118"/>
      <c r="S385" s="118"/>
    </row>
    <row r="386" spans="1:19" s="148" customFormat="1" ht="11.25" customHeight="1" thickBot="1">
      <c r="A386" s="151"/>
      <c r="B386" s="150" t="s">
        <v>62</v>
      </c>
      <c r="C386" s="99">
        <v>4100</v>
      </c>
      <c r="D386" s="96">
        <v>0</v>
      </c>
      <c r="E386" s="98">
        <v>0</v>
      </c>
      <c r="F386" s="99">
        <v>6741</v>
      </c>
      <c r="G386" s="96">
        <v>0</v>
      </c>
      <c r="H386" s="98">
        <v>0</v>
      </c>
      <c r="I386" s="99">
        <v>3483</v>
      </c>
      <c r="J386" s="96">
        <v>-3</v>
      </c>
      <c r="K386" s="98">
        <v>-8.6058519793459562E-2</v>
      </c>
      <c r="L386" s="99">
        <v>3258</v>
      </c>
      <c r="M386" s="96">
        <v>3</v>
      </c>
      <c r="N386" s="149">
        <v>9.2165898617511524E-2</v>
      </c>
      <c r="O386" s="118"/>
    </row>
    <row r="387" spans="1:19" s="75" customFormat="1">
      <c r="A387" s="176" t="s">
        <v>158</v>
      </c>
      <c r="B387" s="175"/>
      <c r="C387" s="154"/>
      <c r="D387" s="154"/>
      <c r="E387" s="154"/>
    </row>
    <row r="389" spans="1:19" ht="15.75" customHeight="1">
      <c r="A389" s="174" t="s">
        <v>196</v>
      </c>
      <c r="B389" s="172"/>
    </row>
    <row r="390" spans="1:19" s="118" customFormat="1" ht="12" customHeight="1" thickBot="1">
      <c r="A390" s="173" t="s">
        <v>195</v>
      </c>
      <c r="B390" s="172"/>
      <c r="L390" s="145"/>
      <c r="N390" s="117" t="s">
        <v>155</v>
      </c>
    </row>
    <row r="391" spans="1:19" ht="12" customHeight="1">
      <c r="A391" s="539" t="s">
        <v>81</v>
      </c>
      <c r="B391" s="545"/>
      <c r="C391" s="112" t="s">
        <v>80</v>
      </c>
      <c r="D391" s="114"/>
      <c r="E391" s="159"/>
      <c r="F391" s="113" t="s">
        <v>79</v>
      </c>
      <c r="G391" s="114"/>
      <c r="H391" s="114"/>
      <c r="I391" s="112" t="s">
        <v>78</v>
      </c>
      <c r="J391" s="113"/>
      <c r="K391" s="158"/>
      <c r="L391" s="113" t="s">
        <v>77</v>
      </c>
      <c r="M391" s="157"/>
      <c r="N391" s="157"/>
    </row>
    <row r="392" spans="1:19" ht="12" customHeight="1">
      <c r="A392" s="540" t="s">
        <v>55</v>
      </c>
      <c r="B392" s="544"/>
      <c r="C392" s="110"/>
      <c r="D392" s="108" t="s">
        <v>153</v>
      </c>
      <c r="E392" s="108" t="s">
        <v>75</v>
      </c>
      <c r="F392" s="109"/>
      <c r="G392" s="108" t="s">
        <v>153</v>
      </c>
      <c r="H392" s="108" t="s">
        <v>75</v>
      </c>
      <c r="I392" s="110"/>
      <c r="J392" s="108" t="s">
        <v>153</v>
      </c>
      <c r="K392" s="108" t="s">
        <v>75</v>
      </c>
      <c r="L392" s="109"/>
      <c r="M392" s="108" t="s">
        <v>153</v>
      </c>
      <c r="N392" s="107" t="s">
        <v>75</v>
      </c>
    </row>
    <row r="393" spans="1:19" ht="5.15" customHeight="1">
      <c r="A393" s="171"/>
      <c r="B393" s="171"/>
      <c r="C393" s="60"/>
      <c r="D393" s="170"/>
      <c r="E393" s="170"/>
      <c r="G393" s="170"/>
      <c r="H393" s="170"/>
      <c r="I393" s="60"/>
      <c r="J393" s="170"/>
      <c r="K393" s="170"/>
      <c r="M393" s="170"/>
      <c r="N393" s="60"/>
    </row>
    <row r="394" spans="1:19" s="118" customFormat="1" ht="11.15" customHeight="1">
      <c r="A394" s="41" t="s">
        <v>152</v>
      </c>
      <c r="B394" s="41" t="s">
        <v>194</v>
      </c>
      <c r="C394" s="106">
        <v>6544</v>
      </c>
      <c r="D394" s="103">
        <v>-465</v>
      </c>
      <c r="E394" s="105">
        <v>-6.6343272934798119</v>
      </c>
      <c r="F394" s="92">
        <v>15175</v>
      </c>
      <c r="G394" s="103">
        <v>-451</v>
      </c>
      <c r="H394" s="105">
        <v>-2.8862152822219378</v>
      </c>
      <c r="I394" s="106">
        <v>8257</v>
      </c>
      <c r="J394" s="103">
        <v>-402</v>
      </c>
      <c r="K394" s="105">
        <v>-4.6425684259152327</v>
      </c>
      <c r="L394" s="92">
        <v>6918</v>
      </c>
      <c r="M394" s="103">
        <v>-49</v>
      </c>
      <c r="N394" s="102">
        <v>-0.70331563083106075</v>
      </c>
    </row>
    <row r="395" spans="1:19" s="118" customFormat="1" ht="11.15" customHeight="1">
      <c r="A395" s="33"/>
      <c r="B395" s="41" t="s">
        <v>193</v>
      </c>
      <c r="C395" s="106">
        <v>5942</v>
      </c>
      <c r="D395" s="103">
        <v>-602</v>
      </c>
      <c r="E395" s="105">
        <v>-9.1992665036674826</v>
      </c>
      <c r="F395" s="92">
        <v>14228</v>
      </c>
      <c r="G395" s="103">
        <v>-947</v>
      </c>
      <c r="H395" s="105">
        <v>-6.2405271828665567</v>
      </c>
      <c r="I395" s="106">
        <v>7642</v>
      </c>
      <c r="J395" s="103">
        <v>-615</v>
      </c>
      <c r="K395" s="105">
        <v>-7.4482257478503096</v>
      </c>
      <c r="L395" s="92">
        <v>6586</v>
      </c>
      <c r="M395" s="103">
        <v>-332</v>
      </c>
      <c r="N395" s="102">
        <v>-4.799074877132119</v>
      </c>
    </row>
    <row r="396" spans="1:19" s="118" customFormat="1" ht="11.15" customHeight="1">
      <c r="A396" s="33"/>
      <c r="B396" s="41" t="s">
        <v>192</v>
      </c>
      <c r="C396" s="106">
        <v>5338</v>
      </c>
      <c r="D396" s="103">
        <v>-604</v>
      </c>
      <c r="E396" s="105">
        <v>-10.164927633793337</v>
      </c>
      <c r="F396" s="92">
        <v>12970</v>
      </c>
      <c r="G396" s="103">
        <v>-1258</v>
      </c>
      <c r="H396" s="105">
        <v>-8.8417205510261461</v>
      </c>
      <c r="I396" s="106">
        <v>6909</v>
      </c>
      <c r="J396" s="103">
        <v>-733</v>
      </c>
      <c r="K396" s="105">
        <v>-9.5917299136351755</v>
      </c>
      <c r="L396" s="92">
        <v>6061</v>
      </c>
      <c r="M396" s="103">
        <v>-525</v>
      </c>
      <c r="N396" s="102">
        <v>-7.9714546006680838</v>
      </c>
    </row>
    <row r="397" spans="1:19" s="118" customFormat="1" ht="11.15" customHeight="1">
      <c r="A397" s="33"/>
      <c r="B397" s="41" t="s">
        <v>191</v>
      </c>
      <c r="C397" s="106">
        <v>4843</v>
      </c>
      <c r="D397" s="103">
        <v>-495</v>
      </c>
      <c r="E397" s="105">
        <v>-9.2731360059947541</v>
      </c>
      <c r="F397" s="92">
        <v>12166</v>
      </c>
      <c r="G397" s="103">
        <v>-804</v>
      </c>
      <c r="H397" s="105">
        <v>-6.1989205859676177</v>
      </c>
      <c r="I397" s="106">
        <v>6404</v>
      </c>
      <c r="J397" s="103">
        <v>-505</v>
      </c>
      <c r="K397" s="105">
        <v>-7.3093067014039654</v>
      </c>
      <c r="L397" s="92">
        <v>5762</v>
      </c>
      <c r="M397" s="103">
        <v>-299</v>
      </c>
      <c r="N397" s="102">
        <v>-4.9331793433426832</v>
      </c>
    </row>
    <row r="398" spans="1:19" s="118" customFormat="1" ht="11.15" customHeight="1">
      <c r="A398" s="33"/>
      <c r="B398" s="41" t="s">
        <v>190</v>
      </c>
      <c r="C398" s="106">
        <v>4751</v>
      </c>
      <c r="D398" s="103">
        <v>-92</v>
      </c>
      <c r="E398" s="105">
        <v>-1.8996489779062562</v>
      </c>
      <c r="F398" s="92">
        <v>11893</v>
      </c>
      <c r="G398" s="103">
        <v>-273</v>
      </c>
      <c r="H398" s="105">
        <v>-2.2439585730724971</v>
      </c>
      <c r="I398" s="106">
        <v>6105</v>
      </c>
      <c r="J398" s="103">
        <v>-299</v>
      </c>
      <c r="K398" s="105">
        <v>-4.6689569019362898</v>
      </c>
      <c r="L398" s="92">
        <v>5788</v>
      </c>
      <c r="M398" s="103">
        <v>26</v>
      </c>
      <c r="N398" s="102">
        <v>0.45123221103783412</v>
      </c>
    </row>
    <row r="399" spans="1:19" s="118" customFormat="1" ht="11.15" customHeight="1">
      <c r="A399" s="33"/>
      <c r="B399" s="41" t="s">
        <v>189</v>
      </c>
      <c r="C399" s="106">
        <v>4532</v>
      </c>
      <c r="D399" s="103">
        <v>-219</v>
      </c>
      <c r="E399" s="105">
        <v>-4.609555882972006</v>
      </c>
      <c r="F399" s="92">
        <v>11431</v>
      </c>
      <c r="G399" s="103">
        <v>-462</v>
      </c>
      <c r="H399" s="105">
        <v>-3.8846380223660977</v>
      </c>
      <c r="I399" s="106">
        <v>5752</v>
      </c>
      <c r="J399" s="103">
        <v>-353</v>
      </c>
      <c r="K399" s="105">
        <v>-5.7821457821457818</v>
      </c>
      <c r="L399" s="92">
        <v>5679</v>
      </c>
      <c r="M399" s="103">
        <v>-109</v>
      </c>
      <c r="N399" s="102">
        <v>-1.883206634416033</v>
      </c>
    </row>
    <row r="400" spans="1:19" s="118" customFormat="1" ht="11.15" customHeight="1">
      <c r="A400" s="33"/>
      <c r="B400" s="41" t="s">
        <v>188</v>
      </c>
      <c r="C400" s="106">
        <v>4323</v>
      </c>
      <c r="D400" s="103">
        <v>-209</v>
      </c>
      <c r="E400" s="105">
        <v>-4.6116504854368934</v>
      </c>
      <c r="F400" s="92">
        <v>10712</v>
      </c>
      <c r="G400" s="103">
        <v>-719</v>
      </c>
      <c r="H400" s="105">
        <v>-6.2899133934039027</v>
      </c>
      <c r="I400" s="106">
        <v>5326</v>
      </c>
      <c r="J400" s="103">
        <v>-426</v>
      </c>
      <c r="K400" s="105">
        <v>-7.4061196105702356</v>
      </c>
      <c r="L400" s="92">
        <v>5386</v>
      </c>
      <c r="M400" s="103">
        <v>-293</v>
      </c>
      <c r="N400" s="102">
        <v>-5.1593590420848736</v>
      </c>
    </row>
    <row r="401" spans="1:14" s="118" customFormat="1" ht="11.15" customHeight="1">
      <c r="A401" s="33"/>
      <c r="B401" s="41" t="s">
        <v>187</v>
      </c>
      <c r="C401" s="106">
        <v>4139</v>
      </c>
      <c r="D401" s="103">
        <v>-184</v>
      </c>
      <c r="E401" s="105">
        <v>-4.2563034929447143</v>
      </c>
      <c r="F401" s="92">
        <v>10242</v>
      </c>
      <c r="G401" s="103">
        <v>-470</v>
      </c>
      <c r="H401" s="105">
        <v>-4.3876026885735619</v>
      </c>
      <c r="I401" s="106">
        <v>5060</v>
      </c>
      <c r="J401" s="103">
        <v>-266</v>
      </c>
      <c r="K401" s="105">
        <v>-4.9943672549755913</v>
      </c>
      <c r="L401" s="92">
        <v>5182</v>
      </c>
      <c r="M401" s="103">
        <v>-204</v>
      </c>
      <c r="N401" s="102">
        <v>-3.7875974749350165</v>
      </c>
    </row>
    <row r="402" spans="1:14" s="118" customFormat="1" ht="11.15" customHeight="1">
      <c r="A402" s="33"/>
      <c r="B402" s="41" t="s">
        <v>186</v>
      </c>
      <c r="C402" s="106">
        <v>3973</v>
      </c>
      <c r="D402" s="103">
        <v>-166</v>
      </c>
      <c r="E402" s="105">
        <v>-4.0106305870983325</v>
      </c>
      <c r="F402" s="92">
        <v>9897</v>
      </c>
      <c r="G402" s="103">
        <v>-345</v>
      </c>
      <c r="H402" s="105">
        <v>-3.3684827182190977</v>
      </c>
      <c r="I402" s="106">
        <v>4836</v>
      </c>
      <c r="J402" s="103">
        <v>-224</v>
      </c>
      <c r="K402" s="105">
        <v>-4.4268774703557314</v>
      </c>
      <c r="L402" s="92">
        <v>5061</v>
      </c>
      <c r="M402" s="103">
        <v>-121</v>
      </c>
      <c r="N402" s="102">
        <v>-2.3350057892705518</v>
      </c>
    </row>
    <row r="403" spans="1:14" s="118" customFormat="1" ht="11.15" customHeight="1">
      <c r="A403" s="33"/>
      <c r="B403" s="41" t="s">
        <v>185</v>
      </c>
      <c r="C403" s="106">
        <v>3880</v>
      </c>
      <c r="D403" s="103">
        <v>-93</v>
      </c>
      <c r="E403" s="105">
        <v>-2.3408004027183487</v>
      </c>
      <c r="F403" s="92">
        <v>9612</v>
      </c>
      <c r="G403" s="103">
        <v>-285</v>
      </c>
      <c r="H403" s="105">
        <v>-2.8796605031827829</v>
      </c>
      <c r="I403" s="106">
        <v>4649</v>
      </c>
      <c r="J403" s="103">
        <v>-187</v>
      </c>
      <c r="K403" s="105">
        <v>-3.866832092638544</v>
      </c>
      <c r="L403" s="92">
        <v>4963</v>
      </c>
      <c r="M403" s="103">
        <v>-98</v>
      </c>
      <c r="N403" s="102">
        <v>-1.9363762102351314</v>
      </c>
    </row>
    <row r="404" spans="1:14" s="118" customFormat="1" ht="11.15" customHeight="1">
      <c r="A404" s="33"/>
      <c r="B404" s="41" t="s">
        <v>184</v>
      </c>
      <c r="C404" s="106">
        <v>3781</v>
      </c>
      <c r="D404" s="103">
        <v>-99</v>
      </c>
      <c r="E404" s="105">
        <v>-2.5515463917525771</v>
      </c>
      <c r="F404" s="92">
        <v>9279</v>
      </c>
      <c r="G404" s="103">
        <v>-333</v>
      </c>
      <c r="H404" s="105">
        <v>-3.464419475655431</v>
      </c>
      <c r="I404" s="106">
        <v>4469</v>
      </c>
      <c r="J404" s="103">
        <v>-180</v>
      </c>
      <c r="K404" s="105">
        <v>-3.871800387180039</v>
      </c>
      <c r="L404" s="92">
        <v>4810</v>
      </c>
      <c r="M404" s="103">
        <v>-153</v>
      </c>
      <c r="N404" s="102">
        <v>-3.0828128148297402</v>
      </c>
    </row>
    <row r="405" spans="1:14" s="118" customFormat="1" ht="11.15" customHeight="1">
      <c r="A405" s="33"/>
      <c r="B405" s="41" t="s">
        <v>183</v>
      </c>
      <c r="C405" s="106">
        <v>3724</v>
      </c>
      <c r="D405" s="103">
        <v>-57</v>
      </c>
      <c r="E405" s="105">
        <v>-1.5075376884422109</v>
      </c>
      <c r="F405" s="92">
        <v>9128</v>
      </c>
      <c r="G405" s="103">
        <v>-151</v>
      </c>
      <c r="H405" s="105">
        <v>-1.6273305313072528</v>
      </c>
      <c r="I405" s="106">
        <v>4367</v>
      </c>
      <c r="J405" s="103">
        <v>-102</v>
      </c>
      <c r="K405" s="105">
        <v>-2.2823897963750279</v>
      </c>
      <c r="L405" s="92">
        <v>4761</v>
      </c>
      <c r="M405" s="103">
        <v>-49</v>
      </c>
      <c r="N405" s="102">
        <v>-1.0187110187110187</v>
      </c>
    </row>
    <row r="406" spans="1:14" s="118" customFormat="1" ht="11.15" customHeight="1">
      <c r="A406" s="33"/>
      <c r="B406" s="41" t="s">
        <v>182</v>
      </c>
      <c r="C406" s="106">
        <v>3586</v>
      </c>
      <c r="D406" s="103">
        <v>-138</v>
      </c>
      <c r="E406" s="105">
        <v>-3.7056928034371639</v>
      </c>
      <c r="F406" s="92">
        <v>8740</v>
      </c>
      <c r="G406" s="103">
        <v>-388</v>
      </c>
      <c r="H406" s="105">
        <v>-4.2506573181419807</v>
      </c>
      <c r="I406" s="106">
        <v>4156</v>
      </c>
      <c r="J406" s="103">
        <v>-211</v>
      </c>
      <c r="K406" s="105">
        <v>-4.8316922372337991</v>
      </c>
      <c r="L406" s="92">
        <v>4584</v>
      </c>
      <c r="M406" s="103">
        <v>-177</v>
      </c>
      <c r="N406" s="102">
        <v>-3.7177063642092003</v>
      </c>
    </row>
    <row r="407" spans="1:14" s="118" customFormat="1" ht="11.15" customHeight="1">
      <c r="A407" s="33"/>
      <c r="B407" s="41" t="s">
        <v>181</v>
      </c>
      <c r="C407" s="106">
        <v>3524</v>
      </c>
      <c r="D407" s="103">
        <v>-62</v>
      </c>
      <c r="E407" s="105">
        <v>-1.7289459007250418</v>
      </c>
      <c r="F407" s="92">
        <v>8547</v>
      </c>
      <c r="G407" s="103">
        <v>-193</v>
      </c>
      <c r="H407" s="105">
        <v>-2.208237986270023</v>
      </c>
      <c r="I407" s="106">
        <v>4068</v>
      </c>
      <c r="J407" s="103">
        <v>-88</v>
      </c>
      <c r="K407" s="169">
        <v>-2.1174205967276225</v>
      </c>
      <c r="L407" s="92">
        <v>4479</v>
      </c>
      <c r="M407" s="103">
        <v>-105</v>
      </c>
      <c r="N407" s="102">
        <v>-2.2905759162303663</v>
      </c>
    </row>
    <row r="408" spans="1:14" s="118" customFormat="1" ht="11.15" customHeight="1">
      <c r="A408" s="33"/>
      <c r="B408" s="41" t="s">
        <v>180</v>
      </c>
      <c r="C408" s="106">
        <v>3406</v>
      </c>
      <c r="D408" s="103">
        <v>-118</v>
      </c>
      <c r="E408" s="105">
        <v>-3.3484676503972759</v>
      </c>
      <c r="F408" s="92">
        <v>8298</v>
      </c>
      <c r="G408" s="103">
        <v>-249</v>
      </c>
      <c r="H408" s="105">
        <v>-2.9133029133029136</v>
      </c>
      <c r="I408" s="106">
        <v>3956</v>
      </c>
      <c r="J408" s="103">
        <v>-112</v>
      </c>
      <c r="K408" s="105">
        <v>-2.7531956735496559</v>
      </c>
      <c r="L408" s="92">
        <v>4342</v>
      </c>
      <c r="M408" s="103">
        <v>-137</v>
      </c>
      <c r="N408" s="102">
        <v>-3.0587184639428444</v>
      </c>
    </row>
    <row r="409" spans="1:14" s="118" customFormat="1" ht="11.15" customHeight="1">
      <c r="A409" s="33"/>
      <c r="B409" s="41" t="s">
        <v>179</v>
      </c>
      <c r="C409" s="106">
        <v>3245</v>
      </c>
      <c r="D409" s="103">
        <v>-161</v>
      </c>
      <c r="E409" s="105">
        <v>-4.7269524368761004</v>
      </c>
      <c r="F409" s="92">
        <v>7921</v>
      </c>
      <c r="G409" s="103">
        <v>-377</v>
      </c>
      <c r="H409" s="105">
        <v>-4.5432634369727642</v>
      </c>
      <c r="I409" s="106">
        <v>3788</v>
      </c>
      <c r="J409" s="103">
        <v>-168</v>
      </c>
      <c r="K409" s="105">
        <v>-4.2467138523761374</v>
      </c>
      <c r="L409" s="92">
        <v>4133</v>
      </c>
      <c r="M409" s="103">
        <v>-209</v>
      </c>
      <c r="N409" s="102">
        <v>-4.8134500230308612</v>
      </c>
    </row>
    <row r="410" spans="1:14" s="118" customFormat="1" ht="11.15" customHeight="1">
      <c r="A410" s="33"/>
      <c r="B410" s="41" t="s">
        <v>178</v>
      </c>
      <c r="C410" s="106">
        <v>3120</v>
      </c>
      <c r="D410" s="103">
        <v>-125</v>
      </c>
      <c r="E410" s="105">
        <v>-3.8520801232665636</v>
      </c>
      <c r="F410" s="92">
        <v>7534</v>
      </c>
      <c r="G410" s="103">
        <v>-387</v>
      </c>
      <c r="H410" s="105">
        <v>-4.8857467491478346</v>
      </c>
      <c r="I410" s="106">
        <v>3591</v>
      </c>
      <c r="J410" s="103">
        <v>-197</v>
      </c>
      <c r="K410" s="105">
        <v>-5.2006335797254488</v>
      </c>
      <c r="L410" s="92">
        <v>3943</v>
      </c>
      <c r="M410" s="103">
        <v>-190</v>
      </c>
      <c r="N410" s="102">
        <v>-4.5971449310428261</v>
      </c>
    </row>
    <row r="411" spans="1:14" s="118" customFormat="1" ht="11.15" customHeight="1">
      <c r="A411" s="33"/>
      <c r="B411" s="41" t="s">
        <v>177</v>
      </c>
      <c r="C411" s="106">
        <v>3007</v>
      </c>
      <c r="D411" s="103">
        <v>-113</v>
      </c>
      <c r="E411" s="105">
        <v>-3.6217948717948723</v>
      </c>
      <c r="F411" s="92">
        <v>7284</v>
      </c>
      <c r="G411" s="103">
        <v>-250</v>
      </c>
      <c r="H411" s="105">
        <v>-3.318290416777276</v>
      </c>
      <c r="I411" s="106">
        <v>3472</v>
      </c>
      <c r="J411" s="103">
        <v>-119</v>
      </c>
      <c r="K411" s="105">
        <v>-3.3138401559454191</v>
      </c>
      <c r="L411" s="92">
        <v>3812</v>
      </c>
      <c r="M411" s="103">
        <v>-131</v>
      </c>
      <c r="N411" s="102">
        <v>-3.3223433933553133</v>
      </c>
    </row>
    <row r="412" spans="1:14" s="118" customFormat="1" ht="11.15" customHeight="1">
      <c r="A412" s="33" t="s">
        <v>176</v>
      </c>
      <c r="B412" s="41" t="s">
        <v>175</v>
      </c>
      <c r="C412" s="106">
        <v>2892</v>
      </c>
      <c r="D412" s="103">
        <v>-115</v>
      </c>
      <c r="E412" s="105">
        <v>-3.8244097106750909</v>
      </c>
      <c r="F412" s="92">
        <v>6999</v>
      </c>
      <c r="G412" s="103">
        <v>-285</v>
      </c>
      <c r="H412" s="105">
        <v>-3.9126853377265238</v>
      </c>
      <c r="I412" s="106">
        <v>3315</v>
      </c>
      <c r="J412" s="103">
        <v>-157</v>
      </c>
      <c r="K412" s="105">
        <v>-4.5218894009216593</v>
      </c>
      <c r="L412" s="92">
        <v>3684</v>
      </c>
      <c r="M412" s="103">
        <v>-128</v>
      </c>
      <c r="N412" s="102">
        <v>-3.3578174186778593</v>
      </c>
    </row>
    <row r="413" spans="1:14" s="118" customFormat="1" ht="11.15" customHeight="1">
      <c r="B413" s="41" t="s">
        <v>174</v>
      </c>
      <c r="C413" s="106">
        <v>2856</v>
      </c>
      <c r="D413" s="103">
        <v>-36</v>
      </c>
      <c r="E413" s="105">
        <v>-1.2448132780082988</v>
      </c>
      <c r="F413" s="92">
        <v>6774</v>
      </c>
      <c r="G413" s="103">
        <v>-225</v>
      </c>
      <c r="H413" s="105">
        <v>-3.2147449635662237</v>
      </c>
      <c r="I413" s="106">
        <v>3186</v>
      </c>
      <c r="J413" s="103">
        <v>-129</v>
      </c>
      <c r="K413" s="105">
        <v>-3.8914027149321266</v>
      </c>
      <c r="L413" s="92">
        <v>3588</v>
      </c>
      <c r="M413" s="103">
        <v>-96</v>
      </c>
      <c r="N413" s="102">
        <v>-2.6058631921824107</v>
      </c>
    </row>
    <row r="414" spans="1:14" s="118" customFormat="1" ht="11.15" customHeight="1">
      <c r="A414" s="33"/>
      <c r="B414" s="41" t="s">
        <v>173</v>
      </c>
      <c r="C414" s="106">
        <v>2736</v>
      </c>
      <c r="D414" s="103">
        <v>-120</v>
      </c>
      <c r="E414" s="105">
        <v>-4.2016806722689077</v>
      </c>
      <c r="F414" s="92">
        <v>6475</v>
      </c>
      <c r="G414" s="103">
        <v>-299</v>
      </c>
      <c r="H414" s="105">
        <v>-4.4139356362562738</v>
      </c>
      <c r="I414" s="106">
        <v>3057</v>
      </c>
      <c r="J414" s="103">
        <v>-129</v>
      </c>
      <c r="K414" s="105">
        <v>-4.0489642184557439</v>
      </c>
      <c r="L414" s="92">
        <v>3418</v>
      </c>
      <c r="M414" s="103">
        <v>-170</v>
      </c>
      <c r="N414" s="102">
        <v>-4.7380156075808246</v>
      </c>
    </row>
    <row r="415" spans="1:14" s="118" customFormat="1" ht="11.15" customHeight="1">
      <c r="A415" s="33"/>
      <c r="B415" s="41" t="s">
        <v>172</v>
      </c>
      <c r="C415" s="106">
        <v>2682</v>
      </c>
      <c r="D415" s="103">
        <v>-54</v>
      </c>
      <c r="E415" s="105">
        <v>-1.9736842105263157</v>
      </c>
      <c r="F415" s="92">
        <v>6308</v>
      </c>
      <c r="G415" s="103">
        <v>-167</v>
      </c>
      <c r="H415" s="105">
        <v>-2.5791505791505789</v>
      </c>
      <c r="I415" s="106">
        <v>2955</v>
      </c>
      <c r="J415" s="103">
        <v>-102</v>
      </c>
      <c r="K415" s="105">
        <v>-3.3366045142296366</v>
      </c>
      <c r="L415" s="92">
        <v>3353</v>
      </c>
      <c r="M415" s="103">
        <v>-65</v>
      </c>
      <c r="N415" s="102">
        <v>-1.9016968987712113</v>
      </c>
    </row>
    <row r="416" spans="1:14" s="118" customFormat="1" ht="11.15" customHeight="1">
      <c r="A416" s="33"/>
      <c r="B416" s="41" t="s">
        <v>113</v>
      </c>
      <c r="C416" s="106">
        <v>2606</v>
      </c>
      <c r="D416" s="103">
        <v>-76</v>
      </c>
      <c r="E416" s="105">
        <v>-2.8337061894108873</v>
      </c>
      <c r="F416" s="92">
        <v>6150</v>
      </c>
      <c r="G416" s="103">
        <v>-158</v>
      </c>
      <c r="H416" s="105">
        <v>-2.5047558655675335</v>
      </c>
      <c r="I416" s="106">
        <v>2862</v>
      </c>
      <c r="J416" s="103">
        <v>-93</v>
      </c>
      <c r="K416" s="105">
        <v>-3.1472081218274113</v>
      </c>
      <c r="L416" s="92">
        <v>3288</v>
      </c>
      <c r="M416" s="103">
        <v>-65</v>
      </c>
      <c r="N416" s="102">
        <v>-1.938562481359976</v>
      </c>
    </row>
    <row r="417" spans="1:14" s="118" customFormat="1" ht="11.15" customHeight="1">
      <c r="A417" s="33"/>
      <c r="B417" s="41" t="s">
        <v>112</v>
      </c>
      <c r="C417" s="106">
        <v>2535</v>
      </c>
      <c r="D417" s="103">
        <v>-71</v>
      </c>
      <c r="E417" s="105">
        <v>-2.7244819646968534</v>
      </c>
      <c r="F417" s="92">
        <v>5954</v>
      </c>
      <c r="G417" s="103">
        <v>-196</v>
      </c>
      <c r="H417" s="105">
        <v>-3.1869918699186992</v>
      </c>
      <c r="I417" s="106">
        <v>2760</v>
      </c>
      <c r="J417" s="103">
        <v>-102</v>
      </c>
      <c r="K417" s="105">
        <v>-3.5639412997903559</v>
      </c>
      <c r="L417" s="92">
        <v>3194</v>
      </c>
      <c r="M417" s="103">
        <v>-94</v>
      </c>
      <c r="N417" s="102">
        <v>-2.8588807785888077</v>
      </c>
    </row>
    <row r="418" spans="1:14" s="118" customFormat="1" ht="11.15" customHeight="1">
      <c r="A418" s="33"/>
      <c r="B418" s="41" t="s">
        <v>111</v>
      </c>
      <c r="C418" s="106">
        <v>2448</v>
      </c>
      <c r="D418" s="103">
        <v>-87</v>
      </c>
      <c r="E418" s="105">
        <v>-3.4319526627218933</v>
      </c>
      <c r="F418" s="92">
        <v>5697</v>
      </c>
      <c r="G418" s="103">
        <v>-257</v>
      </c>
      <c r="H418" s="105">
        <v>-4.3164259321464558</v>
      </c>
      <c r="I418" s="106">
        <v>2660</v>
      </c>
      <c r="J418" s="103">
        <v>-100</v>
      </c>
      <c r="K418" s="105">
        <v>-3.6231884057971016</v>
      </c>
      <c r="L418" s="92">
        <v>3037</v>
      </c>
      <c r="M418" s="103">
        <v>-157</v>
      </c>
      <c r="N418" s="102">
        <v>-4.9154664996869126</v>
      </c>
    </row>
    <row r="419" spans="1:14" s="118" customFormat="1" ht="11.15" customHeight="1">
      <c r="A419" s="41"/>
      <c r="B419" s="41" t="s">
        <v>110</v>
      </c>
      <c r="C419" s="106">
        <v>2436</v>
      </c>
      <c r="D419" s="103">
        <v>-12</v>
      </c>
      <c r="E419" s="105">
        <v>-0.49019607843137253</v>
      </c>
      <c r="F419" s="92">
        <v>5570</v>
      </c>
      <c r="G419" s="103">
        <v>-127</v>
      </c>
      <c r="H419" s="105">
        <v>-2.2292434614709493</v>
      </c>
      <c r="I419" s="106">
        <v>2611</v>
      </c>
      <c r="J419" s="103">
        <v>-49</v>
      </c>
      <c r="K419" s="105">
        <v>-1.8421052631578945</v>
      </c>
      <c r="L419" s="92">
        <v>2959</v>
      </c>
      <c r="M419" s="103">
        <v>-78</v>
      </c>
      <c r="N419" s="102">
        <v>-2.5683240039512678</v>
      </c>
    </row>
    <row r="420" spans="1:14" s="118" customFormat="1" ht="11.15" customHeight="1">
      <c r="A420" s="33"/>
      <c r="B420" s="41" t="s">
        <v>171</v>
      </c>
      <c r="C420" s="106">
        <v>2526</v>
      </c>
      <c r="D420" s="103">
        <v>90</v>
      </c>
      <c r="E420" s="105">
        <v>3.6945812807881775</v>
      </c>
      <c r="F420" s="92">
        <v>5599</v>
      </c>
      <c r="G420" s="103">
        <v>29</v>
      </c>
      <c r="H420" s="105">
        <v>0.52064631956912022</v>
      </c>
      <c r="I420" s="106">
        <v>2603</v>
      </c>
      <c r="J420" s="103">
        <v>-8</v>
      </c>
      <c r="K420" s="105">
        <v>-0.30639601685178092</v>
      </c>
      <c r="L420" s="92">
        <v>2996</v>
      </c>
      <c r="M420" s="103">
        <v>37</v>
      </c>
      <c r="N420" s="102">
        <v>1.2504224400135182</v>
      </c>
    </row>
    <row r="421" spans="1:14" s="118" customFormat="1" ht="11.15" customHeight="1">
      <c r="A421" s="33"/>
      <c r="B421" s="41" t="s">
        <v>170</v>
      </c>
      <c r="C421" s="106">
        <v>2537</v>
      </c>
      <c r="D421" s="103">
        <v>11</v>
      </c>
      <c r="E421" s="105">
        <v>0.43547110055423599</v>
      </c>
      <c r="F421" s="92">
        <v>5549</v>
      </c>
      <c r="G421" s="103">
        <v>-50</v>
      </c>
      <c r="H421" s="105">
        <v>-0.89301661010894806</v>
      </c>
      <c r="I421" s="106">
        <v>2578</v>
      </c>
      <c r="J421" s="103">
        <v>-25</v>
      </c>
      <c r="K421" s="105">
        <v>-0.9604302727621975</v>
      </c>
      <c r="L421" s="92">
        <v>2971</v>
      </c>
      <c r="M421" s="103">
        <v>-25</v>
      </c>
      <c r="N421" s="102">
        <v>-0.83444592790387173</v>
      </c>
    </row>
    <row r="422" spans="1:14" s="118" customFormat="1" ht="11.15" customHeight="1">
      <c r="A422" s="33"/>
      <c r="B422" s="41" t="s">
        <v>169</v>
      </c>
      <c r="C422" s="106">
        <v>2480</v>
      </c>
      <c r="D422" s="103">
        <v>-57</v>
      </c>
      <c r="E422" s="105">
        <v>-2.2467481277098935</v>
      </c>
      <c r="F422" s="92">
        <v>5382</v>
      </c>
      <c r="G422" s="103">
        <v>-167</v>
      </c>
      <c r="H422" s="105">
        <v>-3.0095512704991889</v>
      </c>
      <c r="I422" s="106">
        <v>2494</v>
      </c>
      <c r="J422" s="103">
        <v>-84</v>
      </c>
      <c r="K422" s="105">
        <v>-3.2583397982932505</v>
      </c>
      <c r="L422" s="92">
        <v>2888</v>
      </c>
      <c r="M422" s="103">
        <v>-83</v>
      </c>
      <c r="N422" s="102">
        <v>-2.7936721642544597</v>
      </c>
    </row>
    <row r="423" spans="1:14" s="118" customFormat="1" ht="11.15" customHeight="1">
      <c r="A423" s="33"/>
      <c r="B423" s="41" t="s">
        <v>168</v>
      </c>
      <c r="C423" s="106">
        <v>2555</v>
      </c>
      <c r="D423" s="103">
        <v>75</v>
      </c>
      <c r="E423" s="105">
        <v>3.024193548387097</v>
      </c>
      <c r="F423" s="92">
        <v>5443</v>
      </c>
      <c r="G423" s="103">
        <v>61</v>
      </c>
      <c r="H423" s="105">
        <v>1.1334076551467855</v>
      </c>
      <c r="I423" s="106">
        <v>2577</v>
      </c>
      <c r="J423" s="103">
        <v>83</v>
      </c>
      <c r="K423" s="105">
        <v>3.3279871692060947</v>
      </c>
      <c r="L423" s="92">
        <v>2866</v>
      </c>
      <c r="M423" s="103">
        <v>-22</v>
      </c>
      <c r="N423" s="102">
        <v>-0.76177285318559562</v>
      </c>
    </row>
    <row r="424" spans="1:14" s="118" customFormat="1" ht="11.15" customHeight="1">
      <c r="A424" s="33"/>
      <c r="B424" s="41" t="s">
        <v>105</v>
      </c>
      <c r="C424" s="106">
        <v>2615</v>
      </c>
      <c r="D424" s="103">
        <v>60</v>
      </c>
      <c r="E424" s="105">
        <v>2.3483365949119372</v>
      </c>
      <c r="F424" s="92">
        <v>5446</v>
      </c>
      <c r="G424" s="103">
        <v>3</v>
      </c>
      <c r="H424" s="105">
        <v>5.5116663604629794E-2</v>
      </c>
      <c r="I424" s="106">
        <v>2606</v>
      </c>
      <c r="J424" s="103">
        <v>29</v>
      </c>
      <c r="K424" s="105">
        <v>1.1253395421032208</v>
      </c>
      <c r="L424" s="92">
        <v>2840</v>
      </c>
      <c r="M424" s="103">
        <v>-26</v>
      </c>
      <c r="N424" s="102">
        <v>-0.90718771807397069</v>
      </c>
    </row>
    <row r="425" spans="1:14" s="118" customFormat="1" ht="11.15" customHeight="1">
      <c r="A425" s="33"/>
      <c r="B425" s="41" t="s">
        <v>104</v>
      </c>
      <c r="C425" s="106">
        <v>2685</v>
      </c>
      <c r="D425" s="103">
        <v>70</v>
      </c>
      <c r="E425" s="105">
        <v>2.676864244741874</v>
      </c>
      <c r="F425" s="92">
        <v>5445</v>
      </c>
      <c r="G425" s="103">
        <v>-1</v>
      </c>
      <c r="H425" s="105">
        <v>-1.8362100624311421E-2</v>
      </c>
      <c r="I425" s="106">
        <v>2629</v>
      </c>
      <c r="J425" s="103">
        <v>23</v>
      </c>
      <c r="K425" s="105">
        <v>0.88257866462010737</v>
      </c>
      <c r="L425" s="92">
        <v>2816</v>
      </c>
      <c r="M425" s="103">
        <v>-24</v>
      </c>
      <c r="N425" s="102">
        <v>-0.84507042253521114</v>
      </c>
    </row>
    <row r="426" spans="1:14" s="118" customFormat="1" ht="11.15" customHeight="1">
      <c r="A426" s="33"/>
      <c r="B426" s="41" t="s">
        <v>103</v>
      </c>
      <c r="C426" s="106">
        <v>2877</v>
      </c>
      <c r="D426" s="103">
        <v>192</v>
      </c>
      <c r="E426" s="105">
        <v>7.1508379888268152</v>
      </c>
      <c r="F426" s="92">
        <v>5616</v>
      </c>
      <c r="G426" s="103">
        <v>171</v>
      </c>
      <c r="H426" s="105">
        <v>3.1404958677685952</v>
      </c>
      <c r="I426" s="106">
        <v>2770</v>
      </c>
      <c r="J426" s="103">
        <v>141</v>
      </c>
      <c r="K426" s="105">
        <v>5.3632559908710533</v>
      </c>
      <c r="L426" s="92">
        <v>2846</v>
      </c>
      <c r="M426" s="103">
        <v>30</v>
      </c>
      <c r="N426" s="102">
        <v>1.0653409090909089</v>
      </c>
    </row>
    <row r="427" spans="1:14" s="118" customFormat="1" ht="11.15" customHeight="1">
      <c r="A427" s="33"/>
      <c r="B427" s="41" t="s">
        <v>102</v>
      </c>
      <c r="C427" s="106">
        <v>3157</v>
      </c>
      <c r="D427" s="103">
        <v>280</v>
      </c>
      <c r="E427" s="105">
        <v>9.7323600973236015</v>
      </c>
      <c r="F427" s="92">
        <v>5943</v>
      </c>
      <c r="G427" s="103">
        <v>327</v>
      </c>
      <c r="H427" s="105">
        <v>5.8226495726495724</v>
      </c>
      <c r="I427" s="106">
        <v>2976</v>
      </c>
      <c r="J427" s="103">
        <v>206</v>
      </c>
      <c r="K427" s="105">
        <v>7.4368231046931408</v>
      </c>
      <c r="L427" s="92">
        <v>2967</v>
      </c>
      <c r="M427" s="103">
        <v>121</v>
      </c>
      <c r="N427" s="102">
        <v>4.2515811665495429</v>
      </c>
    </row>
    <row r="428" spans="1:14" s="118" customFormat="1" ht="11.15" customHeight="1">
      <c r="A428" s="33"/>
      <c r="B428" s="41" t="s">
        <v>101</v>
      </c>
      <c r="C428" s="106">
        <v>3567</v>
      </c>
      <c r="D428" s="103">
        <v>410</v>
      </c>
      <c r="E428" s="105">
        <v>12.987012987012985</v>
      </c>
      <c r="F428" s="92">
        <v>6303</v>
      </c>
      <c r="G428" s="103">
        <v>360</v>
      </c>
      <c r="H428" s="105">
        <v>6.0575466935890967</v>
      </c>
      <c r="I428" s="106">
        <v>3192</v>
      </c>
      <c r="J428" s="103">
        <v>216</v>
      </c>
      <c r="K428" s="105">
        <v>7.2580645161290329</v>
      </c>
      <c r="L428" s="92">
        <v>3111</v>
      </c>
      <c r="M428" s="103">
        <v>144</v>
      </c>
      <c r="N428" s="102">
        <v>4.8533872598584429</v>
      </c>
    </row>
    <row r="429" spans="1:14" s="118" customFormat="1" ht="11.15" customHeight="1">
      <c r="A429" s="33"/>
      <c r="B429" s="41" t="s">
        <v>100</v>
      </c>
      <c r="C429" s="106">
        <v>4127</v>
      </c>
      <c r="D429" s="103">
        <v>560</v>
      </c>
      <c r="E429" s="105">
        <v>15.699467339500981</v>
      </c>
      <c r="F429" s="92">
        <v>6916</v>
      </c>
      <c r="G429" s="103">
        <v>613</v>
      </c>
      <c r="H429" s="105">
        <v>9.7255275265746466</v>
      </c>
      <c r="I429" s="106">
        <v>3577</v>
      </c>
      <c r="J429" s="103">
        <v>385</v>
      </c>
      <c r="K429" s="105">
        <v>12.06140350877193</v>
      </c>
      <c r="L429" s="92">
        <v>3339</v>
      </c>
      <c r="M429" s="103">
        <v>228</v>
      </c>
      <c r="N429" s="102">
        <v>7.328833172613308</v>
      </c>
    </row>
    <row r="430" spans="1:14" s="118" customFormat="1" ht="11.15" customHeight="1">
      <c r="A430" s="33"/>
      <c r="B430" s="41" t="s">
        <v>99</v>
      </c>
      <c r="C430" s="106">
        <v>4258</v>
      </c>
      <c r="D430" s="103">
        <v>131</v>
      </c>
      <c r="E430" s="105">
        <v>3.174218560697843</v>
      </c>
      <c r="F430" s="92">
        <v>7035</v>
      </c>
      <c r="G430" s="103">
        <v>119</v>
      </c>
      <c r="H430" s="105">
        <v>1.7206477732793521</v>
      </c>
      <c r="I430" s="106">
        <v>3673</v>
      </c>
      <c r="J430" s="103">
        <v>96</v>
      </c>
      <c r="K430" s="105">
        <v>2.6838132513279285</v>
      </c>
      <c r="L430" s="92">
        <v>3362</v>
      </c>
      <c r="M430" s="103">
        <v>23</v>
      </c>
      <c r="N430" s="102">
        <v>0.68882899071578318</v>
      </c>
    </row>
    <row r="431" spans="1:14" s="118" customFormat="1" ht="11.15" customHeight="1">
      <c r="A431" s="33"/>
      <c r="B431" s="41" t="s">
        <v>98</v>
      </c>
      <c r="C431" s="106">
        <v>4478</v>
      </c>
      <c r="D431" s="103">
        <v>220</v>
      </c>
      <c r="E431" s="105">
        <v>5.1667449506810712</v>
      </c>
      <c r="F431" s="92">
        <v>7302</v>
      </c>
      <c r="G431" s="103">
        <v>267</v>
      </c>
      <c r="H431" s="105">
        <v>3.795309168443497</v>
      </c>
      <c r="I431" s="106">
        <v>3885</v>
      </c>
      <c r="J431" s="103">
        <v>212</v>
      </c>
      <c r="K431" s="105">
        <v>5.7718486251020957</v>
      </c>
      <c r="L431" s="92">
        <v>3417</v>
      </c>
      <c r="M431" s="103">
        <v>55</v>
      </c>
      <c r="N431" s="102">
        <v>1.635930993456276</v>
      </c>
    </row>
    <row r="432" spans="1:14" s="118" customFormat="1" ht="11.15" customHeight="1">
      <c r="A432" s="33"/>
      <c r="B432" s="41" t="s">
        <v>97</v>
      </c>
      <c r="C432" s="106">
        <v>4632</v>
      </c>
      <c r="D432" s="103">
        <v>154</v>
      </c>
      <c r="E432" s="105">
        <v>3.4390352836087539</v>
      </c>
      <c r="F432" s="92">
        <v>7482</v>
      </c>
      <c r="G432" s="103">
        <v>180</v>
      </c>
      <c r="H432" s="105">
        <v>2.4650780608052587</v>
      </c>
      <c r="I432" s="106">
        <v>4036</v>
      </c>
      <c r="J432" s="103">
        <v>151</v>
      </c>
      <c r="K432" s="105">
        <v>3.8867438867438868</v>
      </c>
      <c r="L432" s="92">
        <v>3446</v>
      </c>
      <c r="M432" s="103">
        <v>29</v>
      </c>
      <c r="N432" s="102">
        <v>0.8486976880304361</v>
      </c>
    </row>
    <row r="433" spans="1:14" s="118" customFormat="1" ht="11.15" customHeight="1">
      <c r="A433" s="33"/>
      <c r="B433" s="41" t="s">
        <v>96</v>
      </c>
      <c r="C433" s="106">
        <v>4817</v>
      </c>
      <c r="D433" s="103">
        <v>185</v>
      </c>
      <c r="E433" s="105">
        <v>3.840564666805065</v>
      </c>
      <c r="F433" s="92">
        <v>7658</v>
      </c>
      <c r="G433" s="103">
        <v>176</v>
      </c>
      <c r="H433" s="105">
        <v>2.2982501958735959</v>
      </c>
      <c r="I433" s="106">
        <v>4121</v>
      </c>
      <c r="J433" s="103">
        <v>85</v>
      </c>
      <c r="K433" s="105">
        <v>2.0626061635525361</v>
      </c>
      <c r="L433" s="92">
        <v>3537</v>
      </c>
      <c r="M433" s="103">
        <v>91</v>
      </c>
      <c r="N433" s="102">
        <v>2.5728018094430309</v>
      </c>
    </row>
    <row r="434" spans="1:14" s="118" customFormat="1" ht="11.15" customHeight="1">
      <c r="A434" s="33"/>
      <c r="B434" s="41" t="s">
        <v>95</v>
      </c>
      <c r="C434" s="106">
        <v>4935</v>
      </c>
      <c r="D434" s="103">
        <v>118</v>
      </c>
      <c r="E434" s="105">
        <v>2.4496574631513388</v>
      </c>
      <c r="F434" s="92">
        <v>7739</v>
      </c>
      <c r="G434" s="103">
        <v>81</v>
      </c>
      <c r="H434" s="105">
        <v>1.0577174196918255</v>
      </c>
      <c r="I434" s="106">
        <v>4204</v>
      </c>
      <c r="J434" s="103">
        <v>83</v>
      </c>
      <c r="K434" s="105">
        <v>2.0140742538218879</v>
      </c>
      <c r="L434" s="92">
        <v>3535</v>
      </c>
      <c r="M434" s="103">
        <v>-2</v>
      </c>
      <c r="N434" s="102">
        <v>-5.6545094713033643E-2</v>
      </c>
    </row>
    <row r="435" spans="1:14" s="118" customFormat="1" ht="11.15" customHeight="1">
      <c r="A435" s="33"/>
      <c r="B435" s="41" t="s">
        <v>94</v>
      </c>
      <c r="C435" s="106">
        <v>5669</v>
      </c>
      <c r="D435" s="103">
        <v>734</v>
      </c>
      <c r="E435" s="105">
        <v>14.873353596757852</v>
      </c>
      <c r="F435" s="92">
        <v>8652</v>
      </c>
      <c r="G435" s="103">
        <v>913</v>
      </c>
      <c r="H435" s="105">
        <v>11.79738984364905</v>
      </c>
      <c r="I435" s="106">
        <v>4739</v>
      </c>
      <c r="J435" s="103">
        <v>535</v>
      </c>
      <c r="K435" s="105">
        <v>12.725975261655567</v>
      </c>
      <c r="L435" s="92">
        <v>3913</v>
      </c>
      <c r="M435" s="103">
        <v>378</v>
      </c>
      <c r="N435" s="102">
        <v>10.693069306930694</v>
      </c>
    </row>
    <row r="436" spans="1:14" s="118" customFormat="1" ht="11.15" customHeight="1">
      <c r="A436" s="33"/>
      <c r="B436" s="41" t="s">
        <v>93</v>
      </c>
      <c r="C436" s="106">
        <v>5986</v>
      </c>
      <c r="D436" s="103">
        <v>317</v>
      </c>
      <c r="E436" s="105">
        <v>5.5918151349444347</v>
      </c>
      <c r="F436" s="92">
        <v>9211</v>
      </c>
      <c r="G436" s="103">
        <v>559</v>
      </c>
      <c r="H436" s="105">
        <v>6.4609338881183547</v>
      </c>
      <c r="I436" s="106">
        <v>5039</v>
      </c>
      <c r="J436" s="103">
        <v>300</v>
      </c>
      <c r="K436" s="105">
        <v>6.3304494619117957</v>
      </c>
      <c r="L436" s="92">
        <v>4172</v>
      </c>
      <c r="M436" s="103">
        <v>259</v>
      </c>
      <c r="N436" s="102">
        <v>6.6189624329159216</v>
      </c>
    </row>
    <row r="437" spans="1:14" s="118" customFormat="1" ht="11.15" customHeight="1">
      <c r="A437" s="33"/>
      <c r="B437" s="41" t="s">
        <v>92</v>
      </c>
      <c r="C437" s="106">
        <v>6250</v>
      </c>
      <c r="D437" s="103">
        <v>264</v>
      </c>
      <c r="E437" s="105">
        <v>4.4102906782492486</v>
      </c>
      <c r="F437" s="92">
        <v>9698</v>
      </c>
      <c r="G437" s="103">
        <v>487</v>
      </c>
      <c r="H437" s="105">
        <v>5.2871566605146016</v>
      </c>
      <c r="I437" s="106">
        <v>5318</v>
      </c>
      <c r="J437" s="103">
        <v>279</v>
      </c>
      <c r="K437" s="105">
        <v>5.5368128596943835</v>
      </c>
      <c r="L437" s="92">
        <v>4380</v>
      </c>
      <c r="M437" s="103">
        <v>208</v>
      </c>
      <c r="N437" s="102">
        <v>4.9856184084372011</v>
      </c>
    </row>
    <row r="438" spans="1:14" s="118" customFormat="1" ht="11.15" customHeight="1">
      <c r="A438" s="33"/>
      <c r="B438" s="41" t="s">
        <v>167</v>
      </c>
      <c r="C438" s="106">
        <v>6467</v>
      </c>
      <c r="D438" s="103">
        <v>217</v>
      </c>
      <c r="E438" s="105">
        <v>3.472</v>
      </c>
      <c r="F438" s="103">
        <v>10041</v>
      </c>
      <c r="G438" s="103">
        <v>343</v>
      </c>
      <c r="H438" s="105">
        <v>3.5368117137554131</v>
      </c>
      <c r="I438" s="106">
        <v>5483</v>
      </c>
      <c r="J438" s="103">
        <v>165</v>
      </c>
      <c r="K438" s="105">
        <v>3.1026701767581799</v>
      </c>
      <c r="L438" s="92">
        <v>4558</v>
      </c>
      <c r="M438" s="103">
        <v>178</v>
      </c>
      <c r="N438" s="102">
        <v>4.06392694063927</v>
      </c>
    </row>
    <row r="439" spans="1:14" s="118" customFormat="1" ht="11.15" customHeight="1">
      <c r="A439" s="33"/>
      <c r="B439" s="168" t="s">
        <v>166</v>
      </c>
      <c r="C439" s="166">
        <v>6659</v>
      </c>
      <c r="D439" s="166">
        <v>192</v>
      </c>
      <c r="E439" s="167">
        <v>2.9689191278800062</v>
      </c>
      <c r="F439" s="166">
        <v>10389</v>
      </c>
      <c r="G439" s="166">
        <v>348</v>
      </c>
      <c r="H439" s="167">
        <v>3.4657902599342698</v>
      </c>
      <c r="I439" s="166">
        <v>5693</v>
      </c>
      <c r="J439" s="166">
        <v>210</v>
      </c>
      <c r="K439" s="167">
        <v>3.8300200620098486</v>
      </c>
      <c r="L439" s="166">
        <v>4696</v>
      </c>
      <c r="M439" s="166">
        <v>138</v>
      </c>
      <c r="N439" s="165">
        <v>3.0276437033786747</v>
      </c>
    </row>
    <row r="440" spans="1:14" s="164" customFormat="1" ht="11.15" customHeight="1">
      <c r="B440" s="168" t="s">
        <v>165</v>
      </c>
      <c r="C440" s="166">
        <v>6850</v>
      </c>
      <c r="D440" s="166">
        <v>191</v>
      </c>
      <c r="E440" s="167">
        <v>2.8682985433248236</v>
      </c>
      <c r="F440" s="166">
        <v>10771</v>
      </c>
      <c r="G440" s="166">
        <v>382</v>
      </c>
      <c r="H440" s="167">
        <v>3.6769660217537781</v>
      </c>
      <c r="I440" s="166">
        <v>5853</v>
      </c>
      <c r="J440" s="166">
        <v>160</v>
      </c>
      <c r="K440" s="167">
        <v>2.8104689970138765</v>
      </c>
      <c r="L440" s="166">
        <v>4918</v>
      </c>
      <c r="M440" s="166">
        <v>222</v>
      </c>
      <c r="N440" s="165">
        <v>4.7274275979557068</v>
      </c>
    </row>
    <row r="441" spans="1:14" s="25" customFormat="1" ht="11.15" customHeight="1">
      <c r="A441" s="33"/>
      <c r="B441" s="163" t="s">
        <v>164</v>
      </c>
      <c r="C441" s="161">
        <v>7561</v>
      </c>
      <c r="D441" s="161">
        <v>711</v>
      </c>
      <c r="E441" s="162">
        <v>10.37956204379562</v>
      </c>
      <c r="F441" s="161">
        <v>11889</v>
      </c>
      <c r="G441" s="161">
        <v>1118</v>
      </c>
      <c r="H441" s="162">
        <v>10.379723331167021</v>
      </c>
      <c r="I441" s="161">
        <v>6424</v>
      </c>
      <c r="J441" s="161">
        <v>571</v>
      </c>
      <c r="K441" s="162">
        <v>9.7556808474286694</v>
      </c>
      <c r="L441" s="161">
        <v>5465</v>
      </c>
      <c r="M441" s="161">
        <v>547</v>
      </c>
      <c r="N441" s="160">
        <v>11.12240748271655</v>
      </c>
    </row>
    <row r="442" spans="1:14" s="25" customFormat="1" ht="11.15" customHeight="1">
      <c r="A442" s="33" t="s">
        <v>87</v>
      </c>
      <c r="B442" s="163" t="s">
        <v>163</v>
      </c>
      <c r="C442" s="161">
        <v>7952</v>
      </c>
      <c r="D442" s="161">
        <v>391</v>
      </c>
      <c r="E442" s="162">
        <v>5.1712736410527711</v>
      </c>
      <c r="F442" s="161">
        <v>12499</v>
      </c>
      <c r="G442" s="161">
        <v>610</v>
      </c>
      <c r="H442" s="162">
        <v>5.130793170157288</v>
      </c>
      <c r="I442" s="161">
        <v>6772</v>
      </c>
      <c r="J442" s="161">
        <v>348</v>
      </c>
      <c r="K442" s="162">
        <v>5.4171855541718559</v>
      </c>
      <c r="L442" s="161">
        <v>5727</v>
      </c>
      <c r="M442" s="161">
        <v>262</v>
      </c>
      <c r="N442" s="160">
        <v>4.7941445562671543</v>
      </c>
    </row>
    <row r="443" spans="1:14" s="25" customFormat="1" ht="11.15" customHeight="1">
      <c r="A443" s="33"/>
      <c r="B443" s="163" t="s">
        <v>162</v>
      </c>
      <c r="C443" s="161">
        <v>8256</v>
      </c>
      <c r="D443" s="161">
        <v>304</v>
      </c>
      <c r="E443" s="162">
        <v>3.8229376257545273</v>
      </c>
      <c r="F443" s="161">
        <v>12931</v>
      </c>
      <c r="G443" s="161">
        <v>432</v>
      </c>
      <c r="H443" s="162">
        <v>3.4562765021201693</v>
      </c>
      <c r="I443" s="161">
        <v>6998</v>
      </c>
      <c r="J443" s="161">
        <v>226</v>
      </c>
      <c r="K443" s="162">
        <v>3.3372711163614883</v>
      </c>
      <c r="L443" s="161">
        <v>5933</v>
      </c>
      <c r="M443" s="161">
        <v>206</v>
      </c>
      <c r="N443" s="160">
        <v>3.5969966823817008</v>
      </c>
    </row>
    <row r="444" spans="1:14" s="25" customFormat="1" ht="11.15" customHeight="1">
      <c r="A444" s="33"/>
      <c r="B444" s="163" t="s">
        <v>161</v>
      </c>
      <c r="C444" s="161">
        <v>8358</v>
      </c>
      <c r="D444" s="161">
        <v>102</v>
      </c>
      <c r="E444" s="162">
        <v>1.2354651162790697</v>
      </c>
      <c r="F444" s="161">
        <v>12996</v>
      </c>
      <c r="G444" s="161">
        <v>65</v>
      </c>
      <c r="H444" s="162">
        <v>0.50266800711468562</v>
      </c>
      <c r="I444" s="161">
        <v>6997</v>
      </c>
      <c r="J444" s="161">
        <v>-1</v>
      </c>
      <c r="K444" s="162">
        <v>-1.4289797084881395E-2</v>
      </c>
      <c r="L444" s="161">
        <v>5999</v>
      </c>
      <c r="M444" s="161">
        <v>66</v>
      </c>
      <c r="N444" s="160">
        <v>1.1124220461823697</v>
      </c>
    </row>
    <row r="445" spans="1:14" s="25" customFormat="1" ht="11.15" customHeight="1">
      <c r="A445" s="424"/>
      <c r="B445" s="465" t="s">
        <v>160</v>
      </c>
      <c r="C445" s="466">
        <v>8786</v>
      </c>
      <c r="D445" s="466">
        <v>428</v>
      </c>
      <c r="E445" s="467">
        <v>5.1208423067719551</v>
      </c>
      <c r="F445" s="466">
        <v>13395</v>
      </c>
      <c r="G445" s="466">
        <v>399</v>
      </c>
      <c r="H445" s="467">
        <v>3.070175438596491</v>
      </c>
      <c r="I445" s="466">
        <v>7264</v>
      </c>
      <c r="J445" s="466">
        <v>267</v>
      </c>
      <c r="K445" s="467">
        <v>3.8159211090467342</v>
      </c>
      <c r="L445" s="466">
        <v>6131</v>
      </c>
      <c r="M445" s="466">
        <v>132</v>
      </c>
      <c r="N445" s="468">
        <v>2.2003667277879648</v>
      </c>
    </row>
    <row r="446" spans="1:14" ht="5.15" customHeight="1" thickBot="1">
      <c r="A446" s="122"/>
      <c r="B446" s="122"/>
      <c r="C446" s="119"/>
      <c r="D446" s="120"/>
      <c r="E446" s="120"/>
      <c r="F446" s="121"/>
      <c r="G446" s="120"/>
      <c r="H446" s="120"/>
      <c r="I446" s="119"/>
      <c r="J446" s="120"/>
      <c r="K446" s="120"/>
      <c r="L446" s="121"/>
      <c r="M446" s="120"/>
      <c r="N446" s="119"/>
    </row>
    <row r="447" spans="1:14" ht="6" customHeight="1">
      <c r="B447" s="41"/>
      <c r="C447" s="92"/>
      <c r="D447" s="92"/>
      <c r="E447" s="128"/>
      <c r="F447" s="92"/>
      <c r="G447" s="92"/>
      <c r="H447" s="128"/>
      <c r="I447" s="92"/>
      <c r="J447" s="92"/>
      <c r="K447" s="128"/>
      <c r="L447" s="92"/>
      <c r="M447" s="92"/>
      <c r="N447" s="128"/>
    </row>
    <row r="448" spans="1:14" s="118" customFormat="1" ht="12" customHeight="1" thickBot="1">
      <c r="B448" s="145"/>
      <c r="C448" s="115"/>
      <c r="D448" s="115"/>
      <c r="E448" s="115"/>
      <c r="L448" s="88"/>
      <c r="N448" s="117" t="s">
        <v>159</v>
      </c>
    </row>
    <row r="449" spans="1:15" ht="12" customHeight="1">
      <c r="A449" s="539" t="s">
        <v>81</v>
      </c>
      <c r="B449" s="545"/>
      <c r="C449" s="112" t="s">
        <v>80</v>
      </c>
      <c r="D449" s="114"/>
      <c r="E449" s="159"/>
      <c r="F449" s="113" t="s">
        <v>79</v>
      </c>
      <c r="G449" s="114"/>
      <c r="H449" s="114"/>
      <c r="I449" s="112" t="s">
        <v>78</v>
      </c>
      <c r="J449" s="113"/>
      <c r="K449" s="158"/>
      <c r="L449" s="113" t="s">
        <v>77</v>
      </c>
      <c r="M449" s="157"/>
      <c r="N449" s="157"/>
    </row>
    <row r="450" spans="1:15" ht="12" customHeight="1">
      <c r="A450" s="540" t="s">
        <v>55</v>
      </c>
      <c r="B450" s="544"/>
      <c r="C450" s="110"/>
      <c r="D450" s="108" t="s">
        <v>76</v>
      </c>
      <c r="E450" s="108" t="s">
        <v>75</v>
      </c>
      <c r="F450" s="109"/>
      <c r="G450" s="108" t="s">
        <v>76</v>
      </c>
      <c r="H450" s="108" t="s">
        <v>75</v>
      </c>
      <c r="I450" s="110"/>
      <c r="J450" s="108" t="s">
        <v>76</v>
      </c>
      <c r="K450" s="108" t="s">
        <v>75</v>
      </c>
      <c r="L450" s="109"/>
      <c r="M450" s="108" t="s">
        <v>76</v>
      </c>
      <c r="N450" s="107" t="s">
        <v>75</v>
      </c>
    </row>
    <row r="451" spans="1:15" s="118" customFormat="1" ht="11.25" customHeight="1">
      <c r="A451" s="542" t="s">
        <v>74</v>
      </c>
      <c r="B451" s="543"/>
      <c r="C451" s="156"/>
      <c r="D451" s="153"/>
      <c r="E451" s="155"/>
      <c r="F451" s="154"/>
      <c r="G451" s="153"/>
      <c r="H451" s="155"/>
      <c r="I451" s="156"/>
      <c r="J451" s="153"/>
      <c r="K451" s="155"/>
      <c r="L451" s="154"/>
      <c r="M451" s="153"/>
      <c r="N451" s="152"/>
    </row>
    <row r="452" spans="1:15" s="148" customFormat="1" ht="11.25" customHeight="1">
      <c r="A452" s="75"/>
      <c r="B452" s="41" t="s">
        <v>73</v>
      </c>
      <c r="C452" s="106">
        <v>8380</v>
      </c>
      <c r="D452" s="103">
        <v>22</v>
      </c>
      <c r="E452" s="105">
        <v>0.2632208662359416</v>
      </c>
      <c r="F452" s="92">
        <v>13026</v>
      </c>
      <c r="G452" s="103">
        <v>30</v>
      </c>
      <c r="H452" s="105">
        <v>0.23084025854108958</v>
      </c>
      <c r="I452" s="106">
        <v>7024</v>
      </c>
      <c r="J452" s="103">
        <v>27</v>
      </c>
      <c r="K452" s="105">
        <v>0.38587966271259111</v>
      </c>
      <c r="L452" s="106">
        <v>6002</v>
      </c>
      <c r="M452" s="103">
        <v>3</v>
      </c>
      <c r="N452" s="102">
        <v>5.0008334722453744E-2</v>
      </c>
      <c r="O452" s="118"/>
    </row>
    <row r="453" spans="1:15" s="148" customFormat="1" ht="11.25" customHeight="1">
      <c r="A453" s="75"/>
      <c r="B453" s="41" t="s">
        <v>72</v>
      </c>
      <c r="C453" s="106">
        <v>8439</v>
      </c>
      <c r="D453" s="103">
        <v>59</v>
      </c>
      <c r="E453" s="105">
        <v>0.70405727923627681</v>
      </c>
      <c r="F453" s="92">
        <v>13098</v>
      </c>
      <c r="G453" s="103">
        <v>72</v>
      </c>
      <c r="H453" s="105">
        <v>0.55274067250115155</v>
      </c>
      <c r="I453" s="106">
        <v>7066</v>
      </c>
      <c r="J453" s="103">
        <v>42</v>
      </c>
      <c r="K453" s="105">
        <v>0.59794988610478361</v>
      </c>
      <c r="L453" s="106">
        <v>6032</v>
      </c>
      <c r="M453" s="103">
        <v>30</v>
      </c>
      <c r="N453" s="102">
        <v>0.49983338887037659</v>
      </c>
      <c r="O453" s="118"/>
    </row>
    <row r="454" spans="1:15" s="148" customFormat="1" ht="11.25" customHeight="1">
      <c r="A454" s="75"/>
      <c r="B454" s="41" t="s">
        <v>71</v>
      </c>
      <c r="C454" s="106">
        <v>8516</v>
      </c>
      <c r="D454" s="103">
        <v>77</v>
      </c>
      <c r="E454" s="105">
        <v>0.91243038274677091</v>
      </c>
      <c r="F454" s="92">
        <v>13150</v>
      </c>
      <c r="G454" s="103">
        <v>52</v>
      </c>
      <c r="H454" s="105">
        <v>0.39700717666819363</v>
      </c>
      <c r="I454" s="106">
        <v>7106</v>
      </c>
      <c r="J454" s="103">
        <v>40</v>
      </c>
      <c r="K454" s="105">
        <v>0.56609114067364841</v>
      </c>
      <c r="L454" s="106">
        <v>6044</v>
      </c>
      <c r="M454" s="103">
        <v>12</v>
      </c>
      <c r="N454" s="102">
        <v>0.19893899204244031</v>
      </c>
      <c r="O454" s="118"/>
    </row>
    <row r="455" spans="1:15" s="148" customFormat="1" ht="11.25" customHeight="1">
      <c r="A455" s="75"/>
      <c r="B455" s="41" t="s">
        <v>70</v>
      </c>
      <c r="C455" s="106">
        <v>8625</v>
      </c>
      <c r="D455" s="103">
        <v>109</v>
      </c>
      <c r="E455" s="105">
        <v>1.279943635509629</v>
      </c>
      <c r="F455" s="92">
        <v>13251</v>
      </c>
      <c r="G455" s="103">
        <v>101</v>
      </c>
      <c r="H455" s="105">
        <v>0.76806083650190116</v>
      </c>
      <c r="I455" s="106">
        <v>7178</v>
      </c>
      <c r="J455" s="103">
        <v>72</v>
      </c>
      <c r="K455" s="105">
        <v>1.0132282578103011</v>
      </c>
      <c r="L455" s="106">
        <v>6073</v>
      </c>
      <c r="M455" s="103">
        <v>29</v>
      </c>
      <c r="N455" s="102">
        <v>0.47981469225678358</v>
      </c>
      <c r="O455" s="118"/>
    </row>
    <row r="456" spans="1:15" s="148" customFormat="1" ht="11.25" customHeight="1">
      <c r="A456" s="75"/>
      <c r="B456" s="41" t="s">
        <v>69</v>
      </c>
      <c r="C456" s="106">
        <v>8694</v>
      </c>
      <c r="D456" s="103">
        <v>69</v>
      </c>
      <c r="E456" s="105">
        <v>0.8</v>
      </c>
      <c r="F456" s="92">
        <v>13306</v>
      </c>
      <c r="G456" s="103">
        <v>55</v>
      </c>
      <c r="H456" s="105">
        <v>0.41506301411214253</v>
      </c>
      <c r="I456" s="106">
        <v>7204</v>
      </c>
      <c r="J456" s="103">
        <v>26</v>
      </c>
      <c r="K456" s="105">
        <v>0.3622178879910839</v>
      </c>
      <c r="L456" s="106">
        <v>6102</v>
      </c>
      <c r="M456" s="103">
        <v>29</v>
      </c>
      <c r="N456" s="102">
        <v>0.47752346451506672</v>
      </c>
      <c r="O456" s="118"/>
    </row>
    <row r="457" spans="1:15" s="148" customFormat="1" ht="11.25" customHeight="1">
      <c r="A457" s="75"/>
      <c r="B457" s="41" t="s">
        <v>68</v>
      </c>
      <c r="C457" s="106">
        <v>8697</v>
      </c>
      <c r="D457" s="103">
        <v>3</v>
      </c>
      <c r="E457" s="105">
        <v>3.450655624568668E-2</v>
      </c>
      <c r="F457" s="92">
        <v>13325</v>
      </c>
      <c r="G457" s="103">
        <v>19</v>
      </c>
      <c r="H457" s="105">
        <v>0.14279272508642718</v>
      </c>
      <c r="I457" s="106">
        <v>7223</v>
      </c>
      <c r="J457" s="103">
        <v>19</v>
      </c>
      <c r="K457" s="105">
        <v>0.26374236535258189</v>
      </c>
      <c r="L457" s="106">
        <v>6102</v>
      </c>
      <c r="M457" s="103">
        <v>0</v>
      </c>
      <c r="N457" s="102">
        <v>0</v>
      </c>
      <c r="O457" s="118"/>
    </row>
    <row r="458" spans="1:15" s="148" customFormat="1" ht="11.25" customHeight="1">
      <c r="A458" s="75"/>
      <c r="B458" s="41" t="s">
        <v>67</v>
      </c>
      <c r="C458" s="106">
        <v>8666</v>
      </c>
      <c r="D458" s="103">
        <v>-31</v>
      </c>
      <c r="E458" s="105">
        <v>-0.35644475106358514</v>
      </c>
      <c r="F458" s="92">
        <v>13278</v>
      </c>
      <c r="G458" s="103">
        <v>-47</v>
      </c>
      <c r="H458" s="105">
        <v>-0.3527204502814259</v>
      </c>
      <c r="I458" s="106">
        <v>7204</v>
      </c>
      <c r="J458" s="103">
        <v>-19</v>
      </c>
      <c r="K458" s="105">
        <v>-0.26304859476671744</v>
      </c>
      <c r="L458" s="106">
        <v>6074</v>
      </c>
      <c r="M458" s="103">
        <v>-28</v>
      </c>
      <c r="N458" s="102">
        <v>-0.45886594559160931</v>
      </c>
      <c r="O458" s="118"/>
    </row>
    <row r="459" spans="1:15" s="148" customFormat="1" ht="11.25" customHeight="1">
      <c r="A459" s="75"/>
      <c r="B459" s="41" t="s">
        <v>66</v>
      </c>
      <c r="C459" s="106">
        <v>8711</v>
      </c>
      <c r="D459" s="103">
        <v>45</v>
      </c>
      <c r="E459" s="105">
        <v>0.51927071313177942</v>
      </c>
      <c r="F459" s="92">
        <v>13328</v>
      </c>
      <c r="G459" s="103">
        <v>50</v>
      </c>
      <c r="H459" s="105">
        <v>0.37656273535170959</v>
      </c>
      <c r="I459" s="106">
        <v>7231</v>
      </c>
      <c r="J459" s="103">
        <v>27</v>
      </c>
      <c r="K459" s="105">
        <v>0.3747917823431427</v>
      </c>
      <c r="L459" s="106">
        <v>6097</v>
      </c>
      <c r="M459" s="103">
        <v>23</v>
      </c>
      <c r="N459" s="102">
        <v>0.37866315442871251</v>
      </c>
      <c r="O459" s="118"/>
    </row>
    <row r="460" spans="1:15" s="148" customFormat="1" ht="11.25" customHeight="1">
      <c r="A460" s="75"/>
      <c r="B460" s="41" t="s">
        <v>65</v>
      </c>
      <c r="C460" s="106">
        <v>8799</v>
      </c>
      <c r="D460" s="103">
        <v>88</v>
      </c>
      <c r="E460" s="105">
        <v>1.0102169670531511</v>
      </c>
      <c r="F460" s="92">
        <v>13418</v>
      </c>
      <c r="G460" s="103">
        <v>90</v>
      </c>
      <c r="H460" s="105">
        <v>0.6752701080432173</v>
      </c>
      <c r="I460" s="106">
        <v>7280</v>
      </c>
      <c r="J460" s="103">
        <v>49</v>
      </c>
      <c r="K460" s="105">
        <v>0.67763794772507258</v>
      </c>
      <c r="L460" s="106">
        <v>6138</v>
      </c>
      <c r="M460" s="103">
        <v>41</v>
      </c>
      <c r="N460" s="102">
        <v>0.67246186649171724</v>
      </c>
      <c r="O460" s="118"/>
    </row>
    <row r="461" spans="1:15" s="148" customFormat="1" ht="11.25" customHeight="1">
      <c r="A461" s="75"/>
      <c r="B461" s="41" t="s">
        <v>64</v>
      </c>
      <c r="C461" s="106">
        <v>8816</v>
      </c>
      <c r="D461" s="103">
        <v>17</v>
      </c>
      <c r="E461" s="105">
        <v>0.19320377315604045</v>
      </c>
      <c r="F461" s="92">
        <v>13445</v>
      </c>
      <c r="G461" s="103">
        <v>27</v>
      </c>
      <c r="H461" s="105">
        <v>0.20122223878372333</v>
      </c>
      <c r="I461" s="106">
        <v>7291</v>
      </c>
      <c r="J461" s="103">
        <v>11</v>
      </c>
      <c r="K461" s="105">
        <v>0.15109890109890112</v>
      </c>
      <c r="L461" s="106">
        <v>6154</v>
      </c>
      <c r="M461" s="103">
        <v>16</v>
      </c>
      <c r="N461" s="102">
        <v>0.26067122841316392</v>
      </c>
      <c r="O461" s="118"/>
    </row>
    <row r="462" spans="1:15" s="148" customFormat="1" ht="11.25" customHeight="1">
      <c r="A462" s="75"/>
      <c r="B462" s="41" t="s">
        <v>63</v>
      </c>
      <c r="C462" s="106">
        <v>8791</v>
      </c>
      <c r="D462" s="103">
        <v>-25</v>
      </c>
      <c r="E462" s="105">
        <v>-0.28357531760435573</v>
      </c>
      <c r="F462" s="103">
        <v>13414</v>
      </c>
      <c r="G462" s="103">
        <v>-31</v>
      </c>
      <c r="H462" s="105">
        <v>-0.23056898475269619</v>
      </c>
      <c r="I462" s="106">
        <v>7275</v>
      </c>
      <c r="J462" s="103">
        <v>-16</v>
      </c>
      <c r="K462" s="105">
        <v>-0.21944863530379918</v>
      </c>
      <c r="L462" s="106">
        <v>6139</v>
      </c>
      <c r="M462" s="103">
        <v>-15</v>
      </c>
      <c r="N462" s="102">
        <v>-0.24374390640233995</v>
      </c>
      <c r="O462" s="118"/>
    </row>
    <row r="463" spans="1:15" s="148" customFormat="1" ht="11.25" customHeight="1" thickBot="1">
      <c r="A463" s="151"/>
      <c r="B463" s="150" t="s">
        <v>62</v>
      </c>
      <c r="C463" s="99">
        <v>8786</v>
      </c>
      <c r="D463" s="96">
        <v>-5</v>
      </c>
      <c r="E463" s="98">
        <v>-5.6876350813331818E-2</v>
      </c>
      <c r="F463" s="99">
        <v>13395</v>
      </c>
      <c r="G463" s="96">
        <v>-19</v>
      </c>
      <c r="H463" s="98">
        <v>-0.14164305949008499</v>
      </c>
      <c r="I463" s="99">
        <v>7264</v>
      </c>
      <c r="J463" s="96">
        <v>-11</v>
      </c>
      <c r="K463" s="98">
        <v>-0.15120274914089349</v>
      </c>
      <c r="L463" s="99">
        <v>6131</v>
      </c>
      <c r="M463" s="96">
        <v>-8</v>
      </c>
      <c r="N463" s="149">
        <v>-0.13031438345007329</v>
      </c>
      <c r="O463" s="118"/>
    </row>
    <row r="464" spans="1:15">
      <c r="A464" s="42" t="s">
        <v>158</v>
      </c>
      <c r="C464" s="92"/>
      <c r="D464" s="92"/>
      <c r="E464" s="92"/>
    </row>
  </sheetData>
  <mergeCells count="30">
    <mergeCell ref="A83:B83"/>
    <mergeCell ref="A6:B6"/>
    <mergeCell ref="A7:B7"/>
    <mergeCell ref="A64:B64"/>
    <mergeCell ref="A65:B65"/>
    <mergeCell ref="A66:B66"/>
    <mergeCell ref="A295:B295"/>
    <mergeCell ref="A84:B84"/>
    <mergeCell ref="A141:B141"/>
    <mergeCell ref="A142:B142"/>
    <mergeCell ref="A143:B143"/>
    <mergeCell ref="A160:B160"/>
    <mergeCell ref="A161:B161"/>
    <mergeCell ref="A218:B218"/>
    <mergeCell ref="A219:B219"/>
    <mergeCell ref="A220:B220"/>
    <mergeCell ref="A237:B237"/>
    <mergeCell ref="A238:B238"/>
    <mergeCell ref="A451:B451"/>
    <mergeCell ref="A296:B296"/>
    <mergeCell ref="A297:B297"/>
    <mergeCell ref="A314:B314"/>
    <mergeCell ref="A315:B315"/>
    <mergeCell ref="A372:B372"/>
    <mergeCell ref="A373:B373"/>
    <mergeCell ref="A374:B374"/>
    <mergeCell ref="A391:B391"/>
    <mergeCell ref="A392:B392"/>
    <mergeCell ref="A449:B449"/>
    <mergeCell ref="A450:B450"/>
  </mergeCells>
  <phoneticPr fontId="3"/>
  <pageMargins left="0.62992125984251968" right="0.59055118110236227" top="0.47244094488188981" bottom="0.39370078740157483" header="0.51181102362204722" footer="0.51181102362204722"/>
  <pageSetup paperSize="9" scale="91" fitToHeight="0" orientation="portrait" r:id="rId1"/>
  <headerFooter alignWithMargins="0"/>
  <rowBreaks count="5" manualBreakCount="5">
    <brk id="79" max="13" man="1"/>
    <brk id="156" max="13" man="1"/>
    <brk id="233" max="13" man="1"/>
    <brk id="310" max="13" man="1"/>
    <brk id="387"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C8F02-A6B1-4978-B912-28B08D1CB550}">
  <sheetPr>
    <pageSetUpPr fitToPage="1"/>
  </sheetPr>
  <dimension ref="A1:AT33"/>
  <sheetViews>
    <sheetView showGridLines="0" zoomScaleNormal="100" workbookViewId="0"/>
  </sheetViews>
  <sheetFormatPr defaultColWidth="9" defaultRowHeight="13"/>
  <cols>
    <col min="1" max="16384" width="9" style="205"/>
  </cols>
  <sheetData>
    <row r="1" spans="1:46">
      <c r="A1" s="222" t="s">
        <v>279</v>
      </c>
    </row>
    <row r="2" spans="1:46">
      <c r="A2" s="222" t="s">
        <v>278</v>
      </c>
    </row>
    <row r="3" spans="1:46">
      <c r="A3" s="222"/>
    </row>
    <row r="4" spans="1:46">
      <c r="A4" s="222" t="s">
        <v>277</v>
      </c>
    </row>
    <row r="5" spans="1:46" ht="15" customHeight="1">
      <c r="A5" s="220"/>
      <c r="B5" s="218" t="s">
        <v>257</v>
      </c>
      <c r="C5" s="218" t="s">
        <v>256</v>
      </c>
      <c r="D5" s="218" t="s">
        <v>255</v>
      </c>
      <c r="E5" s="218" t="s">
        <v>254</v>
      </c>
      <c r="F5" s="218" t="s">
        <v>253</v>
      </c>
      <c r="G5" s="218" t="s">
        <v>252</v>
      </c>
      <c r="H5" s="218" t="s">
        <v>251</v>
      </c>
      <c r="I5" s="218" t="s">
        <v>250</v>
      </c>
      <c r="J5" s="218" t="s">
        <v>249</v>
      </c>
      <c r="K5" s="218" t="s">
        <v>248</v>
      </c>
      <c r="L5" s="218" t="s">
        <v>247</v>
      </c>
      <c r="M5" s="218" t="s">
        <v>246</v>
      </c>
      <c r="N5" s="218" t="s">
        <v>245</v>
      </c>
      <c r="O5" s="218" t="s">
        <v>244</v>
      </c>
      <c r="P5" s="218" t="s">
        <v>243</v>
      </c>
      <c r="Q5" s="218" t="s">
        <v>242</v>
      </c>
      <c r="R5" s="218" t="s">
        <v>241</v>
      </c>
      <c r="S5" s="218" t="s">
        <v>240</v>
      </c>
      <c r="T5" s="218" t="s">
        <v>239</v>
      </c>
      <c r="U5" s="218" t="s">
        <v>238</v>
      </c>
      <c r="V5" s="218" t="s">
        <v>237</v>
      </c>
      <c r="W5" s="218" t="s">
        <v>236</v>
      </c>
      <c r="X5" s="218" t="s">
        <v>235</v>
      </c>
      <c r="Y5" s="218" t="s">
        <v>234</v>
      </c>
      <c r="Z5" s="218" t="s">
        <v>233</v>
      </c>
      <c r="AA5" s="218" t="s">
        <v>232</v>
      </c>
      <c r="AB5" s="218" t="s">
        <v>231</v>
      </c>
      <c r="AC5" s="218" t="s">
        <v>230</v>
      </c>
      <c r="AD5" s="218" t="s">
        <v>229</v>
      </c>
      <c r="AE5" s="218" t="s">
        <v>228</v>
      </c>
      <c r="AF5" s="218" t="s">
        <v>227</v>
      </c>
      <c r="AG5" s="218" t="s">
        <v>226</v>
      </c>
      <c r="AH5" s="218" t="s">
        <v>225</v>
      </c>
      <c r="AI5" s="218" t="s">
        <v>224</v>
      </c>
      <c r="AJ5" s="219" t="s">
        <v>223</v>
      </c>
      <c r="AK5" s="218" t="s">
        <v>222</v>
      </c>
      <c r="AL5" s="218" t="s">
        <v>221</v>
      </c>
      <c r="AM5" s="218" t="s">
        <v>220</v>
      </c>
      <c r="AN5" s="217" t="s">
        <v>219</v>
      </c>
      <c r="AO5" s="217" t="s">
        <v>262</v>
      </c>
      <c r="AP5" s="217" t="s">
        <v>217</v>
      </c>
      <c r="AQ5" s="217" t="s">
        <v>216</v>
      </c>
      <c r="AR5" s="217" t="s">
        <v>215</v>
      </c>
      <c r="AS5" s="217" t="s">
        <v>214</v>
      </c>
      <c r="AT5" s="473" t="s">
        <v>213</v>
      </c>
    </row>
    <row r="6" spans="1:46" ht="15" customHeight="1">
      <c r="A6" s="216" t="s">
        <v>276</v>
      </c>
      <c r="B6" s="211">
        <v>63288</v>
      </c>
      <c r="C6" s="211">
        <v>61788</v>
      </c>
      <c r="D6" s="211">
        <v>60500</v>
      </c>
      <c r="E6" s="211">
        <v>59361</v>
      </c>
      <c r="F6" s="211">
        <v>59006</v>
      </c>
      <c r="G6" s="211">
        <v>57936</v>
      </c>
      <c r="H6" s="211">
        <v>57299</v>
      </c>
      <c r="I6" s="211">
        <v>55988</v>
      </c>
      <c r="J6" s="211">
        <v>54164</v>
      </c>
      <c r="K6" s="211">
        <v>51784</v>
      </c>
      <c r="L6" s="211">
        <v>49738</v>
      </c>
      <c r="M6" s="211">
        <v>48031</v>
      </c>
      <c r="N6" s="211">
        <v>46602</v>
      </c>
      <c r="O6" s="211">
        <v>44956</v>
      </c>
      <c r="P6" s="211">
        <v>43551</v>
      </c>
      <c r="Q6" s="211">
        <v>41900</v>
      </c>
      <c r="R6" s="211">
        <v>41118</v>
      </c>
      <c r="S6" s="211">
        <v>40470</v>
      </c>
      <c r="T6" s="211">
        <v>40411</v>
      </c>
      <c r="U6" s="211">
        <v>39910</v>
      </c>
      <c r="V6" s="211">
        <v>39567</v>
      </c>
      <c r="W6" s="211">
        <v>39297</v>
      </c>
      <c r="X6" s="211">
        <v>39340</v>
      </c>
      <c r="Y6" s="211">
        <v>39684</v>
      </c>
      <c r="Z6" s="211">
        <v>39784</v>
      </c>
      <c r="AA6" s="228">
        <v>41676</v>
      </c>
      <c r="AB6" s="228">
        <v>41676</v>
      </c>
      <c r="AC6" s="228">
        <v>43933</v>
      </c>
      <c r="AD6" s="228">
        <v>44954</v>
      </c>
      <c r="AE6" s="212">
        <v>45461</v>
      </c>
      <c r="AF6" s="212">
        <v>46060</v>
      </c>
      <c r="AG6" s="212">
        <v>47138</v>
      </c>
      <c r="AH6" s="212">
        <v>47887</v>
      </c>
      <c r="AI6" s="212">
        <v>48538</v>
      </c>
      <c r="AJ6" s="213">
        <v>52284</v>
      </c>
      <c r="AK6" s="211">
        <v>54160</v>
      </c>
      <c r="AL6" s="211">
        <v>56873</v>
      </c>
      <c r="AM6" s="210">
        <v>58576</v>
      </c>
      <c r="AN6" s="229">
        <v>59788</v>
      </c>
      <c r="AO6" s="229">
        <v>61269</v>
      </c>
      <c r="AP6" s="229">
        <v>63635</v>
      </c>
      <c r="AQ6" s="229">
        <v>65942</v>
      </c>
      <c r="AR6" s="229">
        <v>67216</v>
      </c>
      <c r="AS6" s="229">
        <v>67049</v>
      </c>
      <c r="AT6" s="475">
        <v>67911</v>
      </c>
    </row>
    <row r="7" spans="1:46" ht="15" customHeight="1">
      <c r="A7" s="216" t="s">
        <v>275</v>
      </c>
      <c r="B7" s="211">
        <v>25821</v>
      </c>
      <c r="C7" s="211">
        <v>25373</v>
      </c>
      <c r="D7" s="211">
        <v>25080</v>
      </c>
      <c r="E7" s="211">
        <v>24774</v>
      </c>
      <c r="F7" s="211">
        <v>24951</v>
      </c>
      <c r="G7" s="211">
        <v>24426</v>
      </c>
      <c r="H7" s="211">
        <v>24556</v>
      </c>
      <c r="I7" s="211">
        <v>24085</v>
      </c>
      <c r="J7" s="211">
        <v>23392</v>
      </c>
      <c r="K7" s="211">
        <v>22561</v>
      </c>
      <c r="L7" s="211">
        <v>21711</v>
      </c>
      <c r="M7" s="211">
        <v>20948</v>
      </c>
      <c r="N7" s="211">
        <v>20453</v>
      </c>
      <c r="O7" s="211">
        <v>19950</v>
      </c>
      <c r="P7" s="211">
        <v>19457</v>
      </c>
      <c r="Q7" s="211">
        <v>18793</v>
      </c>
      <c r="R7" s="211">
        <v>18474</v>
      </c>
      <c r="S7" s="211">
        <v>18300</v>
      </c>
      <c r="T7" s="211">
        <v>18437</v>
      </c>
      <c r="U7" s="211">
        <v>18412</v>
      </c>
      <c r="V7" s="211">
        <v>18611</v>
      </c>
      <c r="W7" s="211">
        <v>18654</v>
      </c>
      <c r="X7" s="211">
        <v>18897</v>
      </c>
      <c r="Y7" s="211">
        <v>19426</v>
      </c>
      <c r="Z7" s="211">
        <v>19703</v>
      </c>
      <c r="AA7" s="228">
        <v>21107</v>
      </c>
      <c r="AB7" s="228">
        <v>22186</v>
      </c>
      <c r="AC7" s="228">
        <v>23209</v>
      </c>
      <c r="AD7" s="228">
        <v>24254</v>
      </c>
      <c r="AE7" s="212">
        <v>24786</v>
      </c>
      <c r="AF7" s="212">
        <v>25270</v>
      </c>
      <c r="AG7" s="212">
        <v>25914</v>
      </c>
      <c r="AH7" s="212">
        <v>26482</v>
      </c>
      <c r="AI7" s="212">
        <v>27007</v>
      </c>
      <c r="AJ7" s="213">
        <v>29393</v>
      </c>
      <c r="AK7" s="211">
        <v>30429</v>
      </c>
      <c r="AL7" s="211">
        <v>31847</v>
      </c>
      <c r="AM7" s="210">
        <v>32871</v>
      </c>
      <c r="AN7" s="227">
        <v>33596</v>
      </c>
      <c r="AO7" s="227">
        <v>34344</v>
      </c>
      <c r="AP7" s="227">
        <v>35830</v>
      </c>
      <c r="AQ7" s="227">
        <v>37152</v>
      </c>
      <c r="AR7" s="227">
        <v>37787</v>
      </c>
      <c r="AS7" s="227">
        <v>37773</v>
      </c>
      <c r="AT7" s="227">
        <v>38548</v>
      </c>
    </row>
    <row r="8" spans="1:46">
      <c r="A8" s="208" t="s">
        <v>274</v>
      </c>
      <c r="B8" s="225">
        <f t="shared" ref="B8:P8" si="0">B6/B7</f>
        <v>2.4510282328337398</v>
      </c>
      <c r="C8" s="225">
        <f t="shared" si="0"/>
        <v>2.4351870098135815</v>
      </c>
      <c r="D8" s="225">
        <f t="shared" si="0"/>
        <v>2.4122807017543861</v>
      </c>
      <c r="E8" s="225">
        <f t="shared" si="0"/>
        <v>2.3961007507871157</v>
      </c>
      <c r="F8" s="225">
        <f t="shared" si="0"/>
        <v>2.3648751553043965</v>
      </c>
      <c r="G8" s="225">
        <f t="shared" si="0"/>
        <v>2.3718987963645297</v>
      </c>
      <c r="H8" s="225">
        <f t="shared" si="0"/>
        <v>2.3334012054080469</v>
      </c>
      <c r="I8" s="225">
        <f t="shared" si="0"/>
        <v>2.3246003736765624</v>
      </c>
      <c r="J8" s="225">
        <f t="shared" si="0"/>
        <v>2.3154924760601916</v>
      </c>
      <c r="K8" s="225">
        <f t="shared" si="0"/>
        <v>2.2952883294180224</v>
      </c>
      <c r="L8" s="225">
        <f t="shared" si="0"/>
        <v>2.2909124406982637</v>
      </c>
      <c r="M8" s="225">
        <f t="shared" si="0"/>
        <v>2.2928680542295208</v>
      </c>
      <c r="N8" s="225">
        <f t="shared" si="0"/>
        <v>2.2784921527404292</v>
      </c>
      <c r="O8" s="225">
        <f t="shared" si="0"/>
        <v>2.2534335839598998</v>
      </c>
      <c r="P8" s="225">
        <f t="shared" si="0"/>
        <v>2.238320398828185</v>
      </c>
      <c r="Q8" s="225">
        <f t="shared" ref="Q8:AO8" si="1">Q6/Q7</f>
        <v>2.229553557175544</v>
      </c>
      <c r="R8" s="225">
        <f t="shared" si="1"/>
        <v>2.2257226372198766</v>
      </c>
      <c r="S8" s="225">
        <f t="shared" si="1"/>
        <v>2.2114754098360656</v>
      </c>
      <c r="T8" s="225">
        <f t="shared" si="1"/>
        <v>2.1918424906438139</v>
      </c>
      <c r="U8" s="225">
        <f t="shared" si="1"/>
        <v>2.1676080816858572</v>
      </c>
      <c r="V8" s="225">
        <f t="shared" si="1"/>
        <v>2.1260007522432969</v>
      </c>
      <c r="W8" s="225">
        <f t="shared" si="1"/>
        <v>2.1066259247346415</v>
      </c>
      <c r="X8" s="225">
        <f t="shared" si="1"/>
        <v>2.0818119278192304</v>
      </c>
      <c r="Y8" s="225">
        <f t="shared" si="1"/>
        <v>2.0428291979820861</v>
      </c>
      <c r="Z8" s="225">
        <f t="shared" si="1"/>
        <v>2.0191848957011622</v>
      </c>
      <c r="AA8" s="225">
        <f t="shared" si="1"/>
        <v>1.9745108257923911</v>
      </c>
      <c r="AB8" s="225">
        <f t="shared" si="1"/>
        <v>1.878481925538628</v>
      </c>
      <c r="AC8" s="225">
        <f t="shared" si="1"/>
        <v>1.8929294670171055</v>
      </c>
      <c r="AD8" s="225">
        <f t="shared" si="1"/>
        <v>1.8534674692834172</v>
      </c>
      <c r="AE8" s="225">
        <f t="shared" si="1"/>
        <v>1.8341402404583234</v>
      </c>
      <c r="AF8" s="225">
        <f t="shared" si="1"/>
        <v>1.8227146814404431</v>
      </c>
      <c r="AG8" s="225">
        <f t="shared" si="1"/>
        <v>1.8190167477039438</v>
      </c>
      <c r="AH8" s="225">
        <f t="shared" si="1"/>
        <v>1.8082848727437504</v>
      </c>
      <c r="AI8" s="225">
        <f t="shared" si="1"/>
        <v>1.7972377531751027</v>
      </c>
      <c r="AJ8" s="225">
        <f t="shared" si="1"/>
        <v>1.7787908685741503</v>
      </c>
      <c r="AK8" s="226">
        <f t="shared" si="1"/>
        <v>1.7798810345394196</v>
      </c>
      <c r="AL8" s="225">
        <f t="shared" si="1"/>
        <v>1.7858197004427419</v>
      </c>
      <c r="AM8" s="225">
        <f t="shared" si="1"/>
        <v>1.7819962885217973</v>
      </c>
      <c r="AN8" s="224">
        <f t="shared" si="1"/>
        <v>1.7796166210263127</v>
      </c>
      <c r="AO8" s="223">
        <f t="shared" si="1"/>
        <v>1.7839797344514325</v>
      </c>
      <c r="AP8" s="223">
        <v>1.776025676807145</v>
      </c>
      <c r="AQ8" s="223">
        <f>AQ6/AQ7</f>
        <v>1.7749246339362619</v>
      </c>
      <c r="AR8" s="223">
        <f>AR6/AR7</f>
        <v>1.7788128192235424</v>
      </c>
      <c r="AS8" s="223">
        <f>AS6/AS7</f>
        <v>1.7750509623275885</v>
      </c>
      <c r="AT8" s="476">
        <f>AT6/AT7</f>
        <v>1.7617256407595725</v>
      </c>
    </row>
    <row r="9" spans="1:46">
      <c r="A9" s="208"/>
    </row>
    <row r="33" spans="21:21">
      <c r="U33" s="205" t="s">
        <v>210</v>
      </c>
    </row>
  </sheetData>
  <phoneticPr fontId="3"/>
  <pageMargins left="0.75" right="0.75" top="0.75" bottom="1" header="0.51200000000000001" footer="0.51200000000000001"/>
  <pageSetup paperSize="9" scale="8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1E5C9-5B19-42AB-8EDA-BFB50D6F46F4}">
  <sheetPr>
    <pageSetUpPr fitToPage="1"/>
  </sheetPr>
  <dimension ref="A1:AT8"/>
  <sheetViews>
    <sheetView showGridLines="0" zoomScaleNormal="100" workbookViewId="0"/>
  </sheetViews>
  <sheetFormatPr defaultColWidth="9" defaultRowHeight="13"/>
  <cols>
    <col min="1" max="16384" width="9" style="205"/>
  </cols>
  <sheetData>
    <row r="1" spans="1:46">
      <c r="A1" s="222" t="s">
        <v>260</v>
      </c>
    </row>
    <row r="2" spans="1:46">
      <c r="A2" s="222" t="s">
        <v>259</v>
      </c>
    </row>
    <row r="3" spans="1:46">
      <c r="A3" s="222"/>
    </row>
    <row r="4" spans="1:46">
      <c r="A4" s="222" t="s">
        <v>258</v>
      </c>
    </row>
    <row r="5" spans="1:46" ht="15" customHeight="1">
      <c r="A5" s="220"/>
      <c r="B5" s="219" t="s">
        <v>257</v>
      </c>
      <c r="C5" s="219" t="s">
        <v>256</v>
      </c>
      <c r="D5" s="219" t="s">
        <v>255</v>
      </c>
      <c r="E5" s="219" t="s">
        <v>254</v>
      </c>
      <c r="F5" s="219" t="s">
        <v>253</v>
      </c>
      <c r="G5" s="219" t="s">
        <v>252</v>
      </c>
      <c r="H5" s="219" t="s">
        <v>251</v>
      </c>
      <c r="I5" s="219" t="s">
        <v>250</v>
      </c>
      <c r="J5" s="219" t="s">
        <v>249</v>
      </c>
      <c r="K5" s="219" t="s">
        <v>248</v>
      </c>
      <c r="L5" s="219" t="s">
        <v>247</v>
      </c>
      <c r="M5" s="219" t="s">
        <v>246</v>
      </c>
      <c r="N5" s="219" t="s">
        <v>245</v>
      </c>
      <c r="O5" s="219" t="s">
        <v>244</v>
      </c>
      <c r="P5" s="219" t="s">
        <v>243</v>
      </c>
      <c r="Q5" s="219" t="s">
        <v>242</v>
      </c>
      <c r="R5" s="219" t="s">
        <v>241</v>
      </c>
      <c r="S5" s="219" t="s">
        <v>240</v>
      </c>
      <c r="T5" s="219" t="s">
        <v>239</v>
      </c>
      <c r="U5" s="219" t="s">
        <v>238</v>
      </c>
      <c r="V5" s="219" t="s">
        <v>237</v>
      </c>
      <c r="W5" s="219" t="s">
        <v>236</v>
      </c>
      <c r="X5" s="219" t="s">
        <v>235</v>
      </c>
      <c r="Y5" s="219" t="s">
        <v>234</v>
      </c>
      <c r="Z5" s="219" t="s">
        <v>233</v>
      </c>
      <c r="AA5" s="215" t="s">
        <v>232</v>
      </c>
      <c r="AB5" s="215" t="s">
        <v>231</v>
      </c>
      <c r="AC5" s="214" t="s">
        <v>230</v>
      </c>
      <c r="AD5" s="214" t="s">
        <v>229</v>
      </c>
      <c r="AE5" s="214" t="s">
        <v>228</v>
      </c>
      <c r="AF5" s="214" t="s">
        <v>227</v>
      </c>
      <c r="AG5" s="214" t="s">
        <v>226</v>
      </c>
      <c r="AH5" s="214" t="s">
        <v>225</v>
      </c>
      <c r="AI5" s="214" t="s">
        <v>224</v>
      </c>
      <c r="AJ5" s="219" t="s">
        <v>223</v>
      </c>
      <c r="AK5" s="212" t="s">
        <v>222</v>
      </c>
      <c r="AL5" s="218" t="s">
        <v>221</v>
      </c>
      <c r="AM5" s="218" t="s">
        <v>220</v>
      </c>
      <c r="AN5" s="217" t="s">
        <v>219</v>
      </c>
      <c r="AO5" s="217" t="s">
        <v>218</v>
      </c>
      <c r="AP5" s="217" t="s">
        <v>217</v>
      </c>
      <c r="AQ5" s="217" t="s">
        <v>216</v>
      </c>
      <c r="AR5" s="217" t="s">
        <v>215</v>
      </c>
      <c r="AS5" s="217" t="s">
        <v>214</v>
      </c>
      <c r="AT5" s="473" t="s">
        <v>213</v>
      </c>
    </row>
    <row r="6" spans="1:46" ht="15" customHeight="1">
      <c r="A6" s="216" t="s">
        <v>212</v>
      </c>
      <c r="B6" s="213">
        <v>16150</v>
      </c>
      <c r="C6" s="213">
        <v>16367</v>
      </c>
      <c r="D6" s="213">
        <v>16355</v>
      </c>
      <c r="E6" s="213">
        <v>16289</v>
      </c>
      <c r="F6" s="213">
        <v>16510</v>
      </c>
      <c r="G6" s="213">
        <v>16486</v>
      </c>
      <c r="H6" s="213">
        <v>16724</v>
      </c>
      <c r="I6" s="213">
        <v>16572</v>
      </c>
      <c r="J6" s="213">
        <v>16158</v>
      </c>
      <c r="K6" s="213">
        <v>15606</v>
      </c>
      <c r="L6" s="213">
        <v>15159</v>
      </c>
      <c r="M6" s="213">
        <v>14766</v>
      </c>
      <c r="N6" s="213">
        <v>14513</v>
      </c>
      <c r="O6" s="213">
        <v>14187</v>
      </c>
      <c r="P6" s="213">
        <v>13676</v>
      </c>
      <c r="Q6" s="213">
        <v>13078</v>
      </c>
      <c r="R6" s="213">
        <v>12894</v>
      </c>
      <c r="S6" s="213">
        <v>13043</v>
      </c>
      <c r="T6" s="213">
        <v>13165</v>
      </c>
      <c r="U6" s="213">
        <v>12851</v>
      </c>
      <c r="V6" s="213">
        <v>12830</v>
      </c>
      <c r="W6" s="213">
        <v>12920</v>
      </c>
      <c r="X6" s="213">
        <v>13245</v>
      </c>
      <c r="Y6" s="213">
        <v>13631</v>
      </c>
      <c r="Z6" s="213">
        <v>13819</v>
      </c>
      <c r="AA6" s="215">
        <v>14305</v>
      </c>
      <c r="AB6" s="215">
        <v>14546</v>
      </c>
      <c r="AC6" s="214">
        <v>14898</v>
      </c>
      <c r="AD6" s="214">
        <v>15183</v>
      </c>
      <c r="AE6" s="214">
        <v>15398</v>
      </c>
      <c r="AF6" s="214">
        <v>15635</v>
      </c>
      <c r="AG6" s="214">
        <v>15588</v>
      </c>
      <c r="AH6" s="214">
        <v>15817</v>
      </c>
      <c r="AI6" s="214">
        <v>16041</v>
      </c>
      <c r="AJ6" s="213">
        <v>17463</v>
      </c>
      <c r="AK6" s="212">
        <v>17609</v>
      </c>
      <c r="AL6" s="211">
        <v>18405</v>
      </c>
      <c r="AM6" s="210">
        <v>18901</v>
      </c>
      <c r="AN6" s="209">
        <v>19260</v>
      </c>
      <c r="AO6" s="209">
        <v>19689</v>
      </c>
      <c r="AP6" s="209">
        <v>20312</v>
      </c>
      <c r="AQ6" s="209">
        <v>21034</v>
      </c>
      <c r="AR6" s="209">
        <v>21428</v>
      </c>
      <c r="AS6" s="209">
        <v>21335</v>
      </c>
      <c r="AT6" s="209">
        <v>21347</v>
      </c>
    </row>
    <row r="7" spans="1:46" ht="15" customHeight="1">
      <c r="A7" s="216" t="s">
        <v>211</v>
      </c>
      <c r="B7" s="213">
        <v>6514</v>
      </c>
      <c r="C7" s="213">
        <v>6675</v>
      </c>
      <c r="D7" s="213">
        <v>6781</v>
      </c>
      <c r="E7" s="213">
        <v>6818</v>
      </c>
      <c r="F7" s="213">
        <v>7092</v>
      </c>
      <c r="G7" s="213">
        <v>6943</v>
      </c>
      <c r="H7" s="213">
        <v>7253</v>
      </c>
      <c r="I7" s="213">
        <v>7209</v>
      </c>
      <c r="J7" s="213">
        <v>7012</v>
      </c>
      <c r="K7" s="213">
        <v>6814</v>
      </c>
      <c r="L7" s="213">
        <v>6630</v>
      </c>
      <c r="M7" s="213">
        <v>6442</v>
      </c>
      <c r="N7" s="213">
        <v>6363</v>
      </c>
      <c r="O7" s="213">
        <v>6232</v>
      </c>
      <c r="P7" s="213">
        <v>6029</v>
      </c>
      <c r="Q7" s="213">
        <v>5808</v>
      </c>
      <c r="R7" s="213">
        <v>5690</v>
      </c>
      <c r="S7" s="213">
        <v>5767</v>
      </c>
      <c r="T7" s="213">
        <v>5896</v>
      </c>
      <c r="U7" s="213">
        <v>5846</v>
      </c>
      <c r="V7" s="213">
        <v>5928</v>
      </c>
      <c r="W7" s="213">
        <v>6060</v>
      </c>
      <c r="X7" s="213">
        <v>6252</v>
      </c>
      <c r="Y7" s="213">
        <v>6499</v>
      </c>
      <c r="Z7" s="213">
        <v>6645</v>
      </c>
      <c r="AA7" s="215">
        <v>6941</v>
      </c>
      <c r="AB7" s="215">
        <v>7066</v>
      </c>
      <c r="AC7" s="214">
        <v>7224</v>
      </c>
      <c r="AD7" s="214">
        <v>7398</v>
      </c>
      <c r="AE7" s="214">
        <v>7494</v>
      </c>
      <c r="AF7" s="214">
        <v>7641</v>
      </c>
      <c r="AG7" s="214">
        <v>7603</v>
      </c>
      <c r="AH7" s="214">
        <v>7714</v>
      </c>
      <c r="AI7" s="214">
        <v>7844</v>
      </c>
      <c r="AJ7" s="213">
        <v>8614</v>
      </c>
      <c r="AK7" s="212">
        <v>8704</v>
      </c>
      <c r="AL7" s="211">
        <v>9134</v>
      </c>
      <c r="AM7" s="210">
        <v>9323</v>
      </c>
      <c r="AN7" s="209">
        <v>9500</v>
      </c>
      <c r="AO7" s="209">
        <v>9629</v>
      </c>
      <c r="AP7" s="209">
        <v>9930</v>
      </c>
      <c r="AQ7" s="209">
        <v>10239</v>
      </c>
      <c r="AR7" s="209">
        <v>10350</v>
      </c>
      <c r="AS7" s="209">
        <v>10319</v>
      </c>
      <c r="AT7" s="209">
        <v>10277</v>
      </c>
    </row>
    <row r="8" spans="1:46">
      <c r="AT8" s="474"/>
    </row>
  </sheetData>
  <phoneticPr fontId="3"/>
  <pageMargins left="0.75" right="0.75" top="0.75" bottom="1" header="0.51200000000000001" footer="0.51200000000000001"/>
  <pageSetup paperSize="9" scale="8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1BC22-C112-49E7-AD01-FA46E9F8A003}">
  <sheetPr>
    <pageSetUpPr fitToPage="1"/>
  </sheetPr>
  <dimension ref="A1:AT7"/>
  <sheetViews>
    <sheetView showGridLines="0" zoomScaleNormal="100" workbookViewId="0"/>
  </sheetViews>
  <sheetFormatPr defaultColWidth="9" defaultRowHeight="13"/>
  <cols>
    <col min="1" max="16384" width="9" style="205"/>
  </cols>
  <sheetData>
    <row r="1" spans="1:46">
      <c r="A1" s="222" t="s">
        <v>260</v>
      </c>
    </row>
    <row r="2" spans="1:46">
      <c r="A2" s="222" t="s">
        <v>259</v>
      </c>
    </row>
    <row r="3" spans="1:46">
      <c r="A3" s="222"/>
    </row>
    <row r="4" spans="1:46">
      <c r="A4" s="222" t="s">
        <v>284</v>
      </c>
    </row>
    <row r="5" spans="1:46" ht="15" customHeight="1">
      <c r="A5" s="216"/>
      <c r="B5" s="218" t="s">
        <v>257</v>
      </c>
      <c r="C5" s="218" t="s">
        <v>256</v>
      </c>
      <c r="D5" s="218" t="s">
        <v>255</v>
      </c>
      <c r="E5" s="218" t="s">
        <v>254</v>
      </c>
      <c r="F5" s="218" t="s">
        <v>253</v>
      </c>
      <c r="G5" s="218" t="s">
        <v>252</v>
      </c>
      <c r="H5" s="218" t="s">
        <v>251</v>
      </c>
      <c r="I5" s="218" t="s">
        <v>250</v>
      </c>
      <c r="J5" s="218" t="s">
        <v>249</v>
      </c>
      <c r="K5" s="218" t="s">
        <v>248</v>
      </c>
      <c r="L5" s="218" t="s">
        <v>247</v>
      </c>
      <c r="M5" s="218" t="s">
        <v>246</v>
      </c>
      <c r="N5" s="218" t="s">
        <v>245</v>
      </c>
      <c r="O5" s="218" t="s">
        <v>244</v>
      </c>
      <c r="P5" s="218" t="s">
        <v>243</v>
      </c>
      <c r="Q5" s="218" t="s">
        <v>242</v>
      </c>
      <c r="R5" s="218" t="s">
        <v>241</v>
      </c>
      <c r="S5" s="218" t="s">
        <v>240</v>
      </c>
      <c r="T5" s="218" t="s">
        <v>239</v>
      </c>
      <c r="U5" s="218" t="s">
        <v>238</v>
      </c>
      <c r="V5" s="218" t="s">
        <v>271</v>
      </c>
      <c r="W5" s="218" t="s">
        <v>270</v>
      </c>
      <c r="X5" s="218" t="s">
        <v>235</v>
      </c>
      <c r="Y5" s="218" t="s">
        <v>269</v>
      </c>
      <c r="Z5" s="228" t="s">
        <v>268</v>
      </c>
      <c r="AA5" s="212" t="s">
        <v>232</v>
      </c>
      <c r="AB5" s="212" t="s">
        <v>283</v>
      </c>
      <c r="AC5" s="212" t="s">
        <v>282</v>
      </c>
      <c r="AD5" s="212" t="s">
        <v>281</v>
      </c>
      <c r="AE5" s="212" t="s">
        <v>228</v>
      </c>
      <c r="AF5" s="212" t="s">
        <v>227</v>
      </c>
      <c r="AG5" s="212" t="s">
        <v>226</v>
      </c>
      <c r="AH5" s="212" t="s">
        <v>267</v>
      </c>
      <c r="AI5" s="218" t="s">
        <v>266</v>
      </c>
      <c r="AJ5" s="218" t="s">
        <v>223</v>
      </c>
      <c r="AK5" s="217" t="s">
        <v>265</v>
      </c>
      <c r="AL5" s="217" t="s">
        <v>264</v>
      </c>
      <c r="AM5" s="217" t="s">
        <v>263</v>
      </c>
      <c r="AN5" s="217" t="s">
        <v>280</v>
      </c>
      <c r="AO5" s="217" t="s">
        <v>262</v>
      </c>
      <c r="AP5" s="217" t="s">
        <v>261</v>
      </c>
      <c r="AQ5" s="217" t="s">
        <v>216</v>
      </c>
      <c r="AR5" s="217" t="s">
        <v>215</v>
      </c>
      <c r="AS5" s="217" t="s">
        <v>214</v>
      </c>
      <c r="AT5" s="473" t="s">
        <v>213</v>
      </c>
    </row>
    <row r="6" spans="1:46" ht="15" customHeight="1">
      <c r="A6" s="216" t="s">
        <v>212</v>
      </c>
      <c r="B6" s="211">
        <v>11090</v>
      </c>
      <c r="C6" s="211">
        <v>10635</v>
      </c>
      <c r="D6" s="211">
        <v>10475</v>
      </c>
      <c r="E6" s="211">
        <v>10265</v>
      </c>
      <c r="F6" s="211">
        <v>10363</v>
      </c>
      <c r="G6" s="211">
        <v>10209</v>
      </c>
      <c r="H6" s="211">
        <v>10316</v>
      </c>
      <c r="I6" s="211">
        <v>10182</v>
      </c>
      <c r="J6" s="211">
        <v>10027</v>
      </c>
      <c r="K6" s="211">
        <v>9666</v>
      </c>
      <c r="L6" s="211">
        <v>9216</v>
      </c>
      <c r="M6" s="211">
        <v>8976</v>
      </c>
      <c r="N6" s="211">
        <v>8798</v>
      </c>
      <c r="O6" s="211">
        <v>8601</v>
      </c>
      <c r="P6" s="211">
        <v>8285</v>
      </c>
      <c r="Q6" s="211">
        <v>7929</v>
      </c>
      <c r="R6" s="211">
        <v>7913</v>
      </c>
      <c r="S6" s="211">
        <v>7867</v>
      </c>
      <c r="T6" s="211">
        <v>8141</v>
      </c>
      <c r="U6" s="211">
        <v>8252</v>
      </c>
      <c r="V6" s="211">
        <v>8177</v>
      </c>
      <c r="W6" s="211">
        <v>8186</v>
      </c>
      <c r="X6" s="211">
        <v>8229</v>
      </c>
      <c r="Y6" s="211">
        <v>8233</v>
      </c>
      <c r="Z6" s="228">
        <v>8190</v>
      </c>
      <c r="AA6" s="212">
        <v>8929</v>
      </c>
      <c r="AB6" s="212">
        <v>9005</v>
      </c>
      <c r="AC6" s="212">
        <v>8869</v>
      </c>
      <c r="AD6" s="212">
        <f>1394+7444</f>
        <v>8838</v>
      </c>
      <c r="AE6" s="212">
        <v>8781</v>
      </c>
      <c r="AF6" s="212">
        <v>8784</v>
      </c>
      <c r="AG6" s="212">
        <v>9732</v>
      </c>
      <c r="AH6" s="212">
        <v>9952</v>
      </c>
      <c r="AI6" s="211">
        <v>10049</v>
      </c>
      <c r="AJ6" s="211">
        <v>10434</v>
      </c>
      <c r="AK6" s="231">
        <v>10797</v>
      </c>
      <c r="AL6" s="230">
        <v>12011</v>
      </c>
      <c r="AM6" s="209">
        <v>12341</v>
      </c>
      <c r="AN6" s="209">
        <v>12482</v>
      </c>
      <c r="AO6" s="209">
        <v>12743</v>
      </c>
      <c r="AP6" s="209">
        <v>12826</v>
      </c>
      <c r="AQ6" s="209">
        <v>13062</v>
      </c>
      <c r="AR6" s="209">
        <v>13181</v>
      </c>
      <c r="AS6" s="209">
        <v>13143</v>
      </c>
      <c r="AT6" s="209">
        <v>13107</v>
      </c>
    </row>
    <row r="7" spans="1:46" ht="15" customHeight="1">
      <c r="A7" s="216" t="s">
        <v>211</v>
      </c>
      <c r="B7" s="211">
        <v>5112</v>
      </c>
      <c r="C7" s="211">
        <v>4943</v>
      </c>
      <c r="D7" s="211">
        <v>4877</v>
      </c>
      <c r="E7" s="211">
        <v>4772</v>
      </c>
      <c r="F7" s="211">
        <v>4924</v>
      </c>
      <c r="G7" s="211">
        <v>4824</v>
      </c>
      <c r="H7" s="211">
        <v>4909</v>
      </c>
      <c r="I7" s="211">
        <v>4896</v>
      </c>
      <c r="J7" s="211">
        <v>4874</v>
      </c>
      <c r="K7" s="211">
        <v>4715</v>
      </c>
      <c r="L7" s="211">
        <v>4505</v>
      </c>
      <c r="M7" s="211">
        <v>4363</v>
      </c>
      <c r="N7" s="211">
        <v>4278</v>
      </c>
      <c r="O7" s="211">
        <v>4258</v>
      </c>
      <c r="P7" s="211">
        <v>4081</v>
      </c>
      <c r="Q7" s="211">
        <v>3906</v>
      </c>
      <c r="R7" s="211">
        <v>3880</v>
      </c>
      <c r="S7" s="211">
        <v>3900</v>
      </c>
      <c r="T7" s="211">
        <v>4050</v>
      </c>
      <c r="U7" s="211">
        <v>4048</v>
      </c>
      <c r="V7" s="211">
        <v>4101</v>
      </c>
      <c r="W7" s="211">
        <v>4140</v>
      </c>
      <c r="X7" s="211">
        <v>4186</v>
      </c>
      <c r="Y7" s="211">
        <v>4263</v>
      </c>
      <c r="Z7" s="228">
        <v>4269</v>
      </c>
      <c r="AA7" s="212">
        <v>4816</v>
      </c>
      <c r="AB7" s="212">
        <v>4924</v>
      </c>
      <c r="AC7" s="212">
        <v>4897</v>
      </c>
      <c r="AD7" s="212">
        <f>847+4076</f>
        <v>4923</v>
      </c>
      <c r="AE7" s="212">
        <v>4945</v>
      </c>
      <c r="AF7" s="212">
        <v>4944</v>
      </c>
      <c r="AG7" s="212">
        <v>5427</v>
      </c>
      <c r="AH7" s="212">
        <v>5556</v>
      </c>
      <c r="AI7" s="211">
        <v>5596</v>
      </c>
      <c r="AJ7" s="211">
        <v>5708</v>
      </c>
      <c r="AK7" s="231">
        <v>5855</v>
      </c>
      <c r="AL7" s="230">
        <v>6383</v>
      </c>
      <c r="AM7" s="209">
        <v>6571</v>
      </c>
      <c r="AN7" s="209">
        <v>6672</v>
      </c>
      <c r="AO7" s="209">
        <v>6790</v>
      </c>
      <c r="AP7" s="209">
        <v>6845</v>
      </c>
      <c r="AQ7" s="209">
        <v>6954</v>
      </c>
      <c r="AR7" s="209">
        <v>6961</v>
      </c>
      <c r="AS7" s="209">
        <v>6906</v>
      </c>
      <c r="AT7" s="209">
        <v>6908</v>
      </c>
    </row>
  </sheetData>
  <phoneticPr fontId="3"/>
  <pageMargins left="0.75" right="0.75" top="0.75" bottom="1" header="0.51200000000000001" footer="0.51200000000000001"/>
  <pageSetup paperSize="9" scale="8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4141C-AD60-47EE-AA21-A8E878900B77}">
  <sheetPr>
    <pageSetUpPr fitToPage="1"/>
  </sheetPr>
  <dimension ref="A1:AT7"/>
  <sheetViews>
    <sheetView showGridLines="0" zoomScaleNormal="100" workbookViewId="0"/>
  </sheetViews>
  <sheetFormatPr defaultColWidth="9" defaultRowHeight="13"/>
  <cols>
    <col min="1" max="16384" width="9" style="205"/>
  </cols>
  <sheetData>
    <row r="1" spans="1:46">
      <c r="A1" s="222" t="s">
        <v>260</v>
      </c>
    </row>
    <row r="2" spans="1:46">
      <c r="A2" s="222" t="s">
        <v>259</v>
      </c>
    </row>
    <row r="3" spans="1:46">
      <c r="A3" s="222"/>
    </row>
    <row r="4" spans="1:46">
      <c r="A4" s="222" t="s">
        <v>273</v>
      </c>
    </row>
    <row r="5" spans="1:46" ht="15" customHeight="1">
      <c r="A5" s="220"/>
      <c r="B5" s="219" t="s">
        <v>257</v>
      </c>
      <c r="C5" s="219" t="s">
        <v>256</v>
      </c>
      <c r="D5" s="219" t="s">
        <v>255</v>
      </c>
      <c r="E5" s="219" t="s">
        <v>254</v>
      </c>
      <c r="F5" s="219" t="s">
        <v>253</v>
      </c>
      <c r="G5" s="219" t="s">
        <v>252</v>
      </c>
      <c r="H5" s="219" t="s">
        <v>251</v>
      </c>
      <c r="I5" s="219" t="s">
        <v>250</v>
      </c>
      <c r="J5" s="219" t="s">
        <v>249</v>
      </c>
      <c r="K5" s="219" t="s">
        <v>248</v>
      </c>
      <c r="L5" s="219" t="s">
        <v>247</v>
      </c>
      <c r="M5" s="219" t="s">
        <v>246</v>
      </c>
      <c r="N5" s="219" t="s">
        <v>245</v>
      </c>
      <c r="O5" s="219" t="s">
        <v>244</v>
      </c>
      <c r="P5" s="219" t="s">
        <v>243</v>
      </c>
      <c r="Q5" s="219" t="s">
        <v>242</v>
      </c>
      <c r="R5" s="219" t="s">
        <v>241</v>
      </c>
      <c r="S5" s="219" t="s">
        <v>240</v>
      </c>
      <c r="T5" s="219" t="s">
        <v>239</v>
      </c>
      <c r="U5" s="219" t="s">
        <v>238</v>
      </c>
      <c r="V5" s="219" t="s">
        <v>271</v>
      </c>
      <c r="W5" s="219" t="s">
        <v>270</v>
      </c>
      <c r="X5" s="219" t="s">
        <v>235</v>
      </c>
      <c r="Y5" s="219" t="s">
        <v>269</v>
      </c>
      <c r="Z5" s="215" t="s">
        <v>268</v>
      </c>
      <c r="AA5" s="215" t="s">
        <v>232</v>
      </c>
      <c r="AB5" s="214" t="s">
        <v>231</v>
      </c>
      <c r="AC5" s="214" t="s">
        <v>230</v>
      </c>
      <c r="AD5" s="214" t="s">
        <v>229</v>
      </c>
      <c r="AE5" s="214" t="s">
        <v>228</v>
      </c>
      <c r="AF5" s="214" t="s">
        <v>227</v>
      </c>
      <c r="AG5" s="214" t="s">
        <v>226</v>
      </c>
      <c r="AH5" s="214" t="s">
        <v>267</v>
      </c>
      <c r="AI5" s="219" t="s">
        <v>266</v>
      </c>
      <c r="AJ5" s="218" t="s">
        <v>223</v>
      </c>
      <c r="AK5" s="218" t="s">
        <v>265</v>
      </c>
      <c r="AL5" s="218" t="s">
        <v>264</v>
      </c>
      <c r="AM5" s="217" t="s">
        <v>263</v>
      </c>
      <c r="AN5" s="217" t="s">
        <v>219</v>
      </c>
      <c r="AO5" s="217" t="s">
        <v>262</v>
      </c>
      <c r="AP5" s="217" t="s">
        <v>261</v>
      </c>
      <c r="AQ5" s="217" t="s">
        <v>216</v>
      </c>
      <c r="AR5" s="217" t="s">
        <v>215</v>
      </c>
      <c r="AS5" s="217" t="s">
        <v>214</v>
      </c>
      <c r="AT5" s="473" t="s">
        <v>213</v>
      </c>
    </row>
    <row r="6" spans="1:46" ht="15" customHeight="1">
      <c r="A6" s="216" t="s">
        <v>212</v>
      </c>
      <c r="B6" s="213">
        <v>10302</v>
      </c>
      <c r="C6" s="213">
        <v>10051</v>
      </c>
      <c r="D6" s="213">
        <v>9824</v>
      </c>
      <c r="E6" s="213">
        <v>9653</v>
      </c>
      <c r="F6" s="213">
        <v>9486</v>
      </c>
      <c r="G6" s="213">
        <v>9140</v>
      </c>
      <c r="H6" s="213">
        <v>8767</v>
      </c>
      <c r="I6" s="213">
        <v>8307</v>
      </c>
      <c r="J6" s="213">
        <v>7937</v>
      </c>
      <c r="K6" s="213">
        <v>7544</v>
      </c>
      <c r="L6" s="213">
        <v>7145</v>
      </c>
      <c r="M6" s="213">
        <v>6856</v>
      </c>
      <c r="N6" s="213">
        <v>6573</v>
      </c>
      <c r="O6" s="213">
        <v>6209</v>
      </c>
      <c r="P6" s="213">
        <v>6040</v>
      </c>
      <c r="Q6" s="213">
        <v>5785</v>
      </c>
      <c r="R6" s="213">
        <v>5605</v>
      </c>
      <c r="S6" s="213">
        <v>5429</v>
      </c>
      <c r="T6" s="213">
        <v>5325</v>
      </c>
      <c r="U6" s="213">
        <v>5214</v>
      </c>
      <c r="V6" s="213">
        <v>5183</v>
      </c>
      <c r="W6" s="213">
        <v>5067</v>
      </c>
      <c r="X6" s="213">
        <v>4994</v>
      </c>
      <c r="Y6" s="213">
        <v>5039</v>
      </c>
      <c r="Z6" s="215">
        <v>4939</v>
      </c>
      <c r="AA6" s="215">
        <v>5328</v>
      </c>
      <c r="AB6" s="214">
        <v>5377</v>
      </c>
      <c r="AC6" s="214">
        <v>5536</v>
      </c>
      <c r="AD6" s="214">
        <v>5459</v>
      </c>
      <c r="AE6" s="214">
        <v>5392</v>
      </c>
      <c r="AF6" s="214">
        <v>5463</v>
      </c>
      <c r="AG6" s="214">
        <v>5650</v>
      </c>
      <c r="AH6" s="214">
        <v>5684</v>
      </c>
      <c r="AI6" s="213">
        <v>5757</v>
      </c>
      <c r="AJ6" s="211">
        <v>6147</v>
      </c>
      <c r="AK6" s="211">
        <v>6234</v>
      </c>
      <c r="AL6" s="210">
        <v>6271</v>
      </c>
      <c r="AM6" s="209">
        <v>6419</v>
      </c>
      <c r="AN6" s="209">
        <v>6624</v>
      </c>
      <c r="AO6" s="209">
        <v>6724</v>
      </c>
      <c r="AP6" s="209">
        <v>6939</v>
      </c>
      <c r="AQ6" s="209">
        <v>7139</v>
      </c>
      <c r="AR6" s="209">
        <v>7150</v>
      </c>
      <c r="AS6" s="209">
        <v>7141</v>
      </c>
      <c r="AT6" s="209">
        <v>7118</v>
      </c>
    </row>
    <row r="7" spans="1:46" ht="15" customHeight="1">
      <c r="A7" s="216" t="s">
        <v>211</v>
      </c>
      <c r="B7" s="213">
        <v>4126</v>
      </c>
      <c r="C7" s="213">
        <v>4046</v>
      </c>
      <c r="D7" s="213">
        <v>4023</v>
      </c>
      <c r="E7" s="213">
        <v>3973</v>
      </c>
      <c r="F7" s="213">
        <v>3907</v>
      </c>
      <c r="G7" s="213">
        <v>3769</v>
      </c>
      <c r="H7" s="213">
        <v>3688</v>
      </c>
      <c r="I7" s="213">
        <v>3498</v>
      </c>
      <c r="J7" s="213">
        <v>3352</v>
      </c>
      <c r="K7" s="213">
        <v>3243</v>
      </c>
      <c r="L7" s="213">
        <v>3075</v>
      </c>
      <c r="M7" s="213">
        <v>2969</v>
      </c>
      <c r="N7" s="213">
        <v>2860</v>
      </c>
      <c r="O7" s="213">
        <v>2743</v>
      </c>
      <c r="P7" s="213">
        <v>2778</v>
      </c>
      <c r="Q7" s="213">
        <v>2666</v>
      </c>
      <c r="R7" s="213">
        <v>2608</v>
      </c>
      <c r="S7" s="213">
        <v>2525</v>
      </c>
      <c r="T7" s="213">
        <v>2469</v>
      </c>
      <c r="U7" s="213">
        <v>2467</v>
      </c>
      <c r="V7" s="213">
        <v>2547</v>
      </c>
      <c r="W7" s="213">
        <v>2445</v>
      </c>
      <c r="X7" s="213">
        <v>2467</v>
      </c>
      <c r="Y7" s="213">
        <v>2572</v>
      </c>
      <c r="Z7" s="215">
        <v>2539</v>
      </c>
      <c r="AA7" s="215">
        <v>2754</v>
      </c>
      <c r="AB7" s="214">
        <v>2830</v>
      </c>
      <c r="AC7" s="214">
        <v>3000</v>
      </c>
      <c r="AD7" s="214">
        <v>3015</v>
      </c>
      <c r="AE7" s="214">
        <v>3013</v>
      </c>
      <c r="AF7" s="214">
        <v>3085</v>
      </c>
      <c r="AG7" s="214">
        <v>3208</v>
      </c>
      <c r="AH7" s="214">
        <v>3244</v>
      </c>
      <c r="AI7" s="213">
        <v>3331</v>
      </c>
      <c r="AJ7" s="211">
        <v>3604</v>
      </c>
      <c r="AK7" s="211">
        <v>3694</v>
      </c>
      <c r="AL7" s="210">
        <v>3744</v>
      </c>
      <c r="AM7" s="209">
        <v>3860</v>
      </c>
      <c r="AN7" s="209">
        <v>3992</v>
      </c>
      <c r="AO7" s="209">
        <v>4095</v>
      </c>
      <c r="AP7" s="209">
        <v>4257</v>
      </c>
      <c r="AQ7" s="209">
        <v>4364</v>
      </c>
      <c r="AR7" s="209">
        <v>4379</v>
      </c>
      <c r="AS7" s="209">
        <v>4377</v>
      </c>
      <c r="AT7" s="209">
        <v>4372</v>
      </c>
    </row>
  </sheetData>
  <phoneticPr fontId="3"/>
  <pageMargins left="0.75" right="0.75" top="0.75" bottom="1" header="0.51200000000000001" footer="0.51200000000000001"/>
  <pageSetup paperSize="9" scale="8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BA4D-6E2F-4D8E-BCAF-4BAFBBC137B8}">
  <sheetPr>
    <pageSetUpPr fitToPage="1"/>
  </sheetPr>
  <dimension ref="A1:AT7"/>
  <sheetViews>
    <sheetView showGridLines="0" zoomScaleNormal="100" workbookViewId="0"/>
  </sheetViews>
  <sheetFormatPr defaultColWidth="9" defaultRowHeight="13"/>
  <cols>
    <col min="1" max="16384" width="9" style="205"/>
  </cols>
  <sheetData>
    <row r="1" spans="1:46">
      <c r="A1" s="222" t="s">
        <v>260</v>
      </c>
    </row>
    <row r="2" spans="1:46">
      <c r="A2" s="222" t="s">
        <v>259</v>
      </c>
    </row>
    <row r="3" spans="1:46">
      <c r="A3" s="222"/>
    </row>
    <row r="4" spans="1:46">
      <c r="A4" s="222" t="s">
        <v>272</v>
      </c>
    </row>
    <row r="5" spans="1:46" ht="15" customHeight="1">
      <c r="A5" s="220"/>
      <c r="B5" s="219" t="s">
        <v>257</v>
      </c>
      <c r="C5" s="219" t="s">
        <v>256</v>
      </c>
      <c r="D5" s="219" t="s">
        <v>255</v>
      </c>
      <c r="E5" s="219" t="s">
        <v>254</v>
      </c>
      <c r="F5" s="219" t="s">
        <v>253</v>
      </c>
      <c r="G5" s="219" t="s">
        <v>252</v>
      </c>
      <c r="H5" s="219" t="s">
        <v>251</v>
      </c>
      <c r="I5" s="219" t="s">
        <v>250</v>
      </c>
      <c r="J5" s="219" t="s">
        <v>249</v>
      </c>
      <c r="K5" s="219" t="s">
        <v>248</v>
      </c>
      <c r="L5" s="219" t="s">
        <v>247</v>
      </c>
      <c r="M5" s="219" t="s">
        <v>246</v>
      </c>
      <c r="N5" s="219" t="s">
        <v>245</v>
      </c>
      <c r="O5" s="219" t="s">
        <v>244</v>
      </c>
      <c r="P5" s="219" t="s">
        <v>243</v>
      </c>
      <c r="Q5" s="219" t="s">
        <v>242</v>
      </c>
      <c r="R5" s="219" t="s">
        <v>241</v>
      </c>
      <c r="S5" s="219" t="s">
        <v>240</v>
      </c>
      <c r="T5" s="219" t="s">
        <v>239</v>
      </c>
      <c r="U5" s="219" t="s">
        <v>238</v>
      </c>
      <c r="V5" s="219" t="s">
        <v>271</v>
      </c>
      <c r="W5" s="219" t="s">
        <v>270</v>
      </c>
      <c r="X5" s="219" t="s">
        <v>235</v>
      </c>
      <c r="Y5" s="219" t="s">
        <v>269</v>
      </c>
      <c r="Z5" s="215" t="s">
        <v>268</v>
      </c>
      <c r="AA5" s="215" t="s">
        <v>232</v>
      </c>
      <c r="AB5" s="214" t="s">
        <v>231</v>
      </c>
      <c r="AC5" s="214" t="s">
        <v>230</v>
      </c>
      <c r="AD5" s="214" t="s">
        <v>229</v>
      </c>
      <c r="AE5" s="214" t="s">
        <v>228</v>
      </c>
      <c r="AF5" s="214" t="s">
        <v>227</v>
      </c>
      <c r="AG5" s="214" t="s">
        <v>226</v>
      </c>
      <c r="AH5" s="214" t="s">
        <v>267</v>
      </c>
      <c r="AI5" s="219" t="s">
        <v>266</v>
      </c>
      <c r="AJ5" s="218" t="s">
        <v>223</v>
      </c>
      <c r="AK5" s="218" t="s">
        <v>265</v>
      </c>
      <c r="AL5" s="218" t="s">
        <v>264</v>
      </c>
      <c r="AM5" s="217" t="s">
        <v>263</v>
      </c>
      <c r="AN5" s="217" t="s">
        <v>219</v>
      </c>
      <c r="AO5" s="217" t="s">
        <v>262</v>
      </c>
      <c r="AP5" s="217" t="s">
        <v>261</v>
      </c>
      <c r="AQ5" s="217" t="s">
        <v>216</v>
      </c>
      <c r="AR5" s="217" t="s">
        <v>215</v>
      </c>
      <c r="AS5" s="217" t="s">
        <v>214</v>
      </c>
      <c r="AT5" s="473" t="s">
        <v>213</v>
      </c>
    </row>
    <row r="6" spans="1:46" ht="15" customHeight="1">
      <c r="A6" s="216" t="s">
        <v>212</v>
      </c>
      <c r="B6" s="213">
        <v>7048</v>
      </c>
      <c r="C6" s="213">
        <v>6764</v>
      </c>
      <c r="D6" s="213">
        <v>6519</v>
      </c>
      <c r="E6" s="213">
        <v>6403</v>
      </c>
      <c r="F6" s="213">
        <v>6199</v>
      </c>
      <c r="G6" s="213">
        <v>6162</v>
      </c>
      <c r="H6" s="213">
        <v>5917</v>
      </c>
      <c r="I6" s="213">
        <v>5807</v>
      </c>
      <c r="J6" s="213">
        <v>5509</v>
      </c>
      <c r="K6" s="213">
        <v>5177</v>
      </c>
      <c r="L6" s="213">
        <v>4965</v>
      </c>
      <c r="M6" s="213">
        <v>4692</v>
      </c>
      <c r="N6" s="213">
        <v>4531</v>
      </c>
      <c r="O6" s="213">
        <v>4327</v>
      </c>
      <c r="P6" s="213">
        <v>4180</v>
      </c>
      <c r="Q6" s="213">
        <v>4020</v>
      </c>
      <c r="R6" s="213">
        <v>3886</v>
      </c>
      <c r="S6" s="213">
        <v>3750</v>
      </c>
      <c r="T6" s="213">
        <v>3680</v>
      </c>
      <c r="U6" s="213">
        <v>3647</v>
      </c>
      <c r="V6" s="213">
        <v>3564</v>
      </c>
      <c r="W6" s="213">
        <v>3496</v>
      </c>
      <c r="X6" s="213">
        <v>3345</v>
      </c>
      <c r="Y6" s="213">
        <v>3323</v>
      </c>
      <c r="Z6" s="215">
        <v>3365</v>
      </c>
      <c r="AA6" s="215">
        <v>3465</v>
      </c>
      <c r="AB6" s="214">
        <v>3614</v>
      </c>
      <c r="AC6" s="214">
        <v>3767</v>
      </c>
      <c r="AD6" s="214">
        <v>3884</v>
      </c>
      <c r="AE6" s="214">
        <v>4087</v>
      </c>
      <c r="AF6" s="214">
        <v>4107</v>
      </c>
      <c r="AG6" s="214">
        <v>4053</v>
      </c>
      <c r="AH6" s="214">
        <v>4035</v>
      </c>
      <c r="AI6" s="213">
        <v>4169</v>
      </c>
      <c r="AJ6" s="211">
        <v>4573</v>
      </c>
      <c r="AK6" s="211">
        <v>4723</v>
      </c>
      <c r="AL6" s="210">
        <v>4856</v>
      </c>
      <c r="AM6" s="209">
        <v>5067</v>
      </c>
      <c r="AN6" s="209">
        <v>5134</v>
      </c>
      <c r="AO6" s="209">
        <v>5232</v>
      </c>
      <c r="AP6" s="209">
        <v>5508</v>
      </c>
      <c r="AQ6" s="209">
        <v>5656</v>
      </c>
      <c r="AR6" s="209">
        <v>5815</v>
      </c>
      <c r="AS6" s="209">
        <v>5856</v>
      </c>
      <c r="AT6" s="209">
        <v>6203</v>
      </c>
    </row>
    <row r="7" spans="1:46" ht="15" customHeight="1">
      <c r="A7" s="216" t="s">
        <v>211</v>
      </c>
      <c r="B7" s="213">
        <v>2594</v>
      </c>
      <c r="C7" s="213">
        <v>2552</v>
      </c>
      <c r="D7" s="213">
        <v>2486</v>
      </c>
      <c r="E7" s="213">
        <v>2451</v>
      </c>
      <c r="F7" s="213">
        <v>2366</v>
      </c>
      <c r="G7" s="213">
        <v>2373</v>
      </c>
      <c r="H7" s="213">
        <v>2292</v>
      </c>
      <c r="I7" s="213">
        <v>2238</v>
      </c>
      <c r="J7" s="213">
        <v>2134</v>
      </c>
      <c r="K7" s="213">
        <v>2020</v>
      </c>
      <c r="L7" s="213">
        <v>1979</v>
      </c>
      <c r="M7" s="213">
        <v>1869</v>
      </c>
      <c r="N7" s="213">
        <v>1819</v>
      </c>
      <c r="O7" s="213">
        <v>1756</v>
      </c>
      <c r="P7" s="213">
        <v>1706</v>
      </c>
      <c r="Q7" s="213">
        <v>1664</v>
      </c>
      <c r="R7" s="213">
        <v>1646</v>
      </c>
      <c r="S7" s="213">
        <v>1583</v>
      </c>
      <c r="T7" s="213">
        <v>1588</v>
      </c>
      <c r="U7" s="213">
        <v>1610</v>
      </c>
      <c r="V7" s="213">
        <v>1584</v>
      </c>
      <c r="W7" s="213">
        <v>1588</v>
      </c>
      <c r="X7" s="213">
        <v>1532</v>
      </c>
      <c r="Y7" s="213">
        <v>1571</v>
      </c>
      <c r="Z7" s="215">
        <v>1611</v>
      </c>
      <c r="AA7" s="215">
        <v>1728</v>
      </c>
      <c r="AB7" s="214">
        <v>1895</v>
      </c>
      <c r="AC7" s="214">
        <v>2080</v>
      </c>
      <c r="AD7" s="214">
        <v>2218</v>
      </c>
      <c r="AE7" s="214">
        <v>2440</v>
      </c>
      <c r="AF7" s="214">
        <v>2459</v>
      </c>
      <c r="AG7" s="214">
        <v>2454</v>
      </c>
      <c r="AH7" s="214">
        <v>2467</v>
      </c>
      <c r="AI7" s="213">
        <v>2566</v>
      </c>
      <c r="AJ7" s="211">
        <v>2864</v>
      </c>
      <c r="AK7" s="211">
        <v>2977</v>
      </c>
      <c r="AL7" s="210">
        <v>3066</v>
      </c>
      <c r="AM7" s="209">
        <v>3245</v>
      </c>
      <c r="AN7" s="209">
        <v>3268</v>
      </c>
      <c r="AO7" s="209">
        <v>3381</v>
      </c>
      <c r="AP7" s="209">
        <v>3579</v>
      </c>
      <c r="AQ7" s="209">
        <v>3691</v>
      </c>
      <c r="AR7" s="209">
        <v>3806</v>
      </c>
      <c r="AS7" s="209">
        <v>3851</v>
      </c>
      <c r="AT7" s="209">
        <v>4105</v>
      </c>
    </row>
  </sheetData>
  <phoneticPr fontId="3"/>
  <pageMargins left="0.75" right="0.75" top="0.75" bottom="1" header="0.51200000000000001" footer="0.51200000000000001"/>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24</vt:i4>
      </vt:variant>
    </vt:vector>
  </HeadingPairs>
  <TitlesOfParts>
    <vt:vector size="52" baseType="lpstr">
      <vt:lpstr>1-2(R5)</vt:lpstr>
      <vt:lpstr>1-3(R5)</vt:lpstr>
      <vt:lpstr>1-4(1)総数(R5)</vt:lpstr>
      <vt:lpstr>1-4(2)地域別(R5)</vt:lpstr>
      <vt:lpstr>1-4(参)グラフ総数(R5）</vt:lpstr>
      <vt:lpstr>1-4(参)グラフ麹町(R5) </vt:lpstr>
      <vt:lpstr>1-4(参)グラフ富士見(R5) </vt:lpstr>
      <vt:lpstr>1-4(参)グラフ神保町(R5) </vt:lpstr>
      <vt:lpstr>1-4(参)グラフ神田公園(R5) </vt:lpstr>
      <vt:lpstr>1-4(参)グラフ万世橋(R5) </vt:lpstr>
      <vt:lpstr>1-4(参)グラフ和泉橋(R5)</vt:lpstr>
      <vt:lpstr>1-5(R5) </vt:lpstr>
      <vt:lpstr>1-5合計特殊出生率(R5)</vt:lpstr>
      <vt:lpstr>1-6(R5)</vt:lpstr>
      <vt:lpstr>1-7(1)総数(R5)</vt:lpstr>
      <vt:lpstr>1-7(2)地域別 麹町(R5) </vt:lpstr>
      <vt:lpstr>1-7(2)地域別 富士見(R5)</vt:lpstr>
      <vt:lpstr>1-7(2)地域別 神保町(R5) </vt:lpstr>
      <vt:lpstr>1-7(2)地域別 神田公園(R5)</vt:lpstr>
      <vt:lpstr>1-7(2)地域別 万世橋(R5)</vt:lpstr>
      <vt:lpstr>1-7(2)地域別 和泉橋（R5)</vt:lpstr>
      <vt:lpstr>1-8(R5) </vt:lpstr>
      <vt:lpstr>1-9(R5)</vt:lpstr>
      <vt:lpstr>1-10-(1)年齢別夜間人口(R5)</vt:lpstr>
      <vt:lpstr>1-10-(2)町丁目別昼夜間人口(R5)</vt:lpstr>
      <vt:lpstr>1-11(R5)</vt:lpstr>
      <vt:lpstr>1-12(R5)</vt:lpstr>
      <vt:lpstr>1-13(R5) </vt:lpstr>
      <vt:lpstr>'1-10-(2)町丁目別昼夜間人口(R5)'!Print_Area</vt:lpstr>
      <vt:lpstr>'1-11(R5)'!Print_Area</vt:lpstr>
      <vt:lpstr>'1-12(R5)'!Print_Area</vt:lpstr>
      <vt:lpstr>'1-13(R5) '!Print_Area</vt:lpstr>
      <vt:lpstr>'1-2(R5)'!Print_Area</vt:lpstr>
      <vt:lpstr>'1-4(1)総数(R5)'!Print_Area</vt:lpstr>
      <vt:lpstr>'1-4(2)地域別(R5)'!Print_Area</vt:lpstr>
      <vt:lpstr>'1-4(参)グラフ麹町(R5) '!Print_Area</vt:lpstr>
      <vt:lpstr>'1-4(参)グラフ神田公園(R5) '!Print_Area</vt:lpstr>
      <vt:lpstr>'1-4(参)グラフ神保町(R5) '!Print_Area</vt:lpstr>
      <vt:lpstr>'1-4(参)グラフ総数(R5）'!Print_Area</vt:lpstr>
      <vt:lpstr>'1-4(参)グラフ富士見(R5) '!Print_Area</vt:lpstr>
      <vt:lpstr>'1-4(参)グラフ万世橋(R5) '!Print_Area</vt:lpstr>
      <vt:lpstr>'1-4(参)グラフ和泉橋(R5)'!Print_Area</vt:lpstr>
      <vt:lpstr>'1-6(R5)'!Print_Area</vt:lpstr>
      <vt:lpstr>'1-7(1)総数(R5)'!Print_Area</vt:lpstr>
      <vt:lpstr>'1-7(2)地域別 麹町(R5) '!Print_Area</vt:lpstr>
      <vt:lpstr>'1-7(2)地域別 神田公園(R5)'!Print_Area</vt:lpstr>
      <vt:lpstr>'1-7(2)地域別 神保町(R5) '!Print_Area</vt:lpstr>
      <vt:lpstr>'1-7(2)地域別 富士見(R5)'!Print_Area</vt:lpstr>
      <vt:lpstr>'1-7(2)地域別 万世橋(R5)'!Print_Area</vt:lpstr>
      <vt:lpstr>'1-7(2)地域別 和泉橋（R5)'!Print_Area</vt:lpstr>
      <vt:lpstr>'1-8(R5) '!Print_Area</vt:lpstr>
      <vt:lpstr>'1-9(R5)'!Print_Area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人口・面積</dc:title>
  <dc:creator>千代田区</dc:creator>
  <cp:lastModifiedBy/>
  <dcterms:created xsi:type="dcterms:W3CDTF">2023-08-28T00:37:06Z</dcterms:created>
  <dcterms:modified xsi:type="dcterms:W3CDTF">2023-08-28T00:37:13Z</dcterms:modified>
</cp:coreProperties>
</file>