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内訳(賃料100%)" sheetId="2" r:id="rId1"/>
    <sheet name="内訳(賃料80%)" sheetId="3" r:id="rId2"/>
  </sheets>
  <definedNames>
    <definedName name="_xlnm.Print_Area" localSheetId="0">'内訳(賃料100%)'!$A$1:$H$25</definedName>
    <definedName name="_xlnm.Print_Area" localSheetId="1">'内訳(賃料80%)'!$A$1:$H$23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17" i="2"/>
  <c r="C7" i="2"/>
  <c r="B16" i="3" l="1"/>
  <c r="B20" i="3" l="1"/>
  <c r="B23" i="3" l="1"/>
  <c r="C13" i="3"/>
  <c r="C10" i="3"/>
  <c r="C22" i="3"/>
  <c r="C12" i="3"/>
  <c r="C15" i="3"/>
  <c r="C11" i="3"/>
  <c r="C9" i="3"/>
  <c r="C14" i="3"/>
  <c r="C16" i="3" l="1"/>
  <c r="C20" i="3" s="1"/>
  <c r="B25" i="2" l="1"/>
  <c r="C24" i="2"/>
  <c r="C13" i="2"/>
  <c r="C10" i="2"/>
  <c r="C12" i="2"/>
  <c r="B22" i="2"/>
  <c r="C15" i="2"/>
  <c r="C11" i="2"/>
  <c r="C9" i="2"/>
  <c r="C14" i="2"/>
  <c r="C16" i="2" l="1"/>
  <c r="C18" i="2" l="1"/>
  <c r="C22" i="2" s="1"/>
</calcChain>
</file>

<file path=xl/sharedStrings.xml><?xml version="1.0" encoding="utf-8"?>
<sst xmlns="http://schemas.openxmlformats.org/spreadsheetml/2006/main" count="40" uniqueCount="24">
  <si>
    <t>喫煙所名</t>
    <rPh sb="0" eb="3">
      <t>キツエンジョ</t>
    </rPh>
    <rPh sb="3" eb="4">
      <t>メイ</t>
    </rPh>
    <phoneticPr fontId="4"/>
  </si>
  <si>
    <t>項目</t>
    <rPh sb="0" eb="2">
      <t>コウモク</t>
    </rPh>
    <phoneticPr fontId="4"/>
  </si>
  <si>
    <t>１カ月間</t>
    <rPh sb="2" eb="3">
      <t>ゲツ</t>
    </rPh>
    <rPh sb="3" eb="4">
      <t>カン</t>
    </rPh>
    <phoneticPr fontId="4"/>
  </si>
  <si>
    <t>備考</t>
    <rPh sb="0" eb="2">
      <t>ビコウ</t>
    </rPh>
    <phoneticPr fontId="4"/>
  </si>
  <si>
    <t>賃料（A）</t>
    <rPh sb="0" eb="2">
      <t>チンリョウ</t>
    </rPh>
    <phoneticPr fontId="4"/>
  </si>
  <si>
    <t>電気料</t>
    <rPh sb="0" eb="2">
      <t>デンキ</t>
    </rPh>
    <rPh sb="2" eb="3">
      <t>リョウ</t>
    </rPh>
    <phoneticPr fontId="4"/>
  </si>
  <si>
    <t>水道料</t>
    <rPh sb="0" eb="3">
      <t>スイドウリョウ</t>
    </rPh>
    <phoneticPr fontId="4"/>
  </si>
  <si>
    <t>清掃費</t>
    <rPh sb="0" eb="2">
      <t>セイソウ</t>
    </rPh>
    <rPh sb="2" eb="3">
      <t>ヒ</t>
    </rPh>
    <phoneticPr fontId="4"/>
  </si>
  <si>
    <t>火災保険料</t>
    <rPh sb="0" eb="2">
      <t>カサイ</t>
    </rPh>
    <rPh sb="2" eb="5">
      <t>ホケンリョウ</t>
    </rPh>
    <phoneticPr fontId="4"/>
  </si>
  <si>
    <t>ごみ処理費</t>
    <rPh sb="2" eb="4">
      <t>ショリ</t>
    </rPh>
    <rPh sb="4" eb="5">
      <t>ヒ</t>
    </rPh>
    <phoneticPr fontId="4"/>
  </si>
  <si>
    <t>消耗品代</t>
    <rPh sb="0" eb="2">
      <t>ショウモウ</t>
    </rPh>
    <rPh sb="2" eb="3">
      <t>ヒン</t>
    </rPh>
    <rPh sb="3" eb="4">
      <t>ダイ</t>
    </rPh>
    <phoneticPr fontId="4"/>
  </si>
  <si>
    <t>賃料以外分　小計（B）</t>
    <rPh sb="0" eb="2">
      <t>チンリョウ</t>
    </rPh>
    <rPh sb="2" eb="4">
      <t>イガイ</t>
    </rPh>
    <rPh sb="4" eb="5">
      <t>ブン</t>
    </rPh>
    <rPh sb="6" eb="8">
      <t>ショウケイ</t>
    </rPh>
    <phoneticPr fontId="4"/>
  </si>
  <si>
    <t>賃料以外分　助成額(B×80％=C)</t>
    <rPh sb="0" eb="2">
      <t>チンリョウ</t>
    </rPh>
    <rPh sb="2" eb="4">
      <t>イガイ</t>
    </rPh>
    <rPh sb="4" eb="5">
      <t>ブン</t>
    </rPh>
    <rPh sb="6" eb="8">
      <t>ジョセイ</t>
    </rPh>
    <phoneticPr fontId="4"/>
  </si>
  <si>
    <t>合　計（A+C）</t>
    <rPh sb="0" eb="1">
      <t>ア</t>
    </rPh>
    <rPh sb="2" eb="3">
      <t>ケイ</t>
    </rPh>
    <phoneticPr fontId="4"/>
  </si>
  <si>
    <t>助成限度額※２</t>
    <rPh sb="0" eb="2">
      <t>ジョセイ</t>
    </rPh>
    <rPh sb="2" eb="4">
      <t>ゲンド</t>
    </rPh>
    <rPh sb="4" eb="5">
      <t>ガク</t>
    </rPh>
    <phoneticPr fontId="4"/>
  </si>
  <si>
    <t>助成申請額</t>
    <rPh sb="0" eb="2">
      <t>ジョセイ</t>
    </rPh>
    <rPh sb="2" eb="4">
      <t>シンセイ</t>
    </rPh>
    <rPh sb="4" eb="5">
      <t>ガク</t>
    </rPh>
    <phoneticPr fontId="4"/>
  </si>
  <si>
    <t>※１ 運営開始月から年度末までの</t>
    <rPh sb="3" eb="5">
      <t>ウンエイ</t>
    </rPh>
    <rPh sb="5" eb="7">
      <t>カイシ</t>
    </rPh>
    <rPh sb="7" eb="8">
      <t>ツキ</t>
    </rPh>
    <rPh sb="10" eb="13">
      <t>ネンドマツ</t>
    </rPh>
    <phoneticPr fontId="4"/>
  </si>
  <si>
    <t>※２ 助成限度額＝</t>
    <phoneticPr fontId="4"/>
  </si>
  <si>
    <t>賃料</t>
    <rPh sb="0" eb="2">
      <t>チンリョウ</t>
    </rPh>
    <phoneticPr fontId="4"/>
  </si>
  <si>
    <t>合　計</t>
    <rPh sb="0" eb="1">
      <t>ア</t>
    </rPh>
    <rPh sb="2" eb="3">
      <t>ケイ</t>
    </rPh>
    <phoneticPr fontId="4"/>
  </si>
  <si>
    <t>助成申請額(80%)</t>
    <rPh sb="0" eb="2">
      <t>ジョセイ</t>
    </rPh>
    <rPh sb="2" eb="4">
      <t>シンセイ</t>
    </rPh>
    <rPh sb="4" eb="5">
      <t>ガク</t>
    </rPh>
    <phoneticPr fontId="4"/>
  </si>
  <si>
    <t>維持管理経費の内訳表（１年間分）</t>
    <rPh sb="0" eb="2">
      <t>イジ</t>
    </rPh>
    <rPh sb="2" eb="4">
      <t>カンリ</t>
    </rPh>
    <rPh sb="4" eb="6">
      <t>ケイヒ</t>
    </rPh>
    <rPh sb="7" eb="9">
      <t>ウチワケ</t>
    </rPh>
    <rPh sb="9" eb="10">
      <t>ヒョウ</t>
    </rPh>
    <rPh sb="12" eb="14">
      <t>ネンカン</t>
    </rPh>
    <rPh sb="14" eb="15">
      <t>ブン</t>
    </rPh>
    <phoneticPr fontId="4"/>
  </si>
  <si>
    <t>〇〇公衆喫煙所</t>
    <rPh sb="2" eb="4">
      <t>コウシュウ</t>
    </rPh>
    <rPh sb="4" eb="7">
      <t>キツエンジョ</t>
    </rPh>
    <phoneticPr fontId="3"/>
  </si>
  <si>
    <t>※百円未満切捨て</t>
    <rPh sb="1" eb="7">
      <t>ヒャクエンミマンキリス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</si>
</sst>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カ月間※１&quot;"/>
    <numFmt numFmtId="177" formatCode="m/d;@"/>
    <numFmt numFmtId="184" formatCode="#&quot;カ月間&quot;"/>
    <numFmt numFmtId="185" formatCode="#&quot;カ月間×22万円（月々の助成限度額）&quot;"/>
    <numFmt numFmtId="186" formatCode="#&quot;カ月間×20万円（月々の助成限度額）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top"/>
    </xf>
    <xf numFmtId="14" fontId="5" fillId="0" borderId="0" xfId="1" applyNumberFormat="1" applyFo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NumberFormat="1" applyFo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>
      <alignment vertical="center"/>
    </xf>
    <xf numFmtId="38" fontId="5" fillId="0" borderId="0" xfId="2" applyFont="1">
      <alignment vertical="center"/>
    </xf>
    <xf numFmtId="0" fontId="7" fillId="0" borderId="25" xfId="1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0" fontId="5" fillId="0" borderId="0" xfId="1" applyNumberFormat="1" applyFont="1" applyAlignment="1">
      <alignment horizontal="right" vertical="center"/>
    </xf>
    <xf numFmtId="38" fontId="7" fillId="0" borderId="29" xfId="2" applyFont="1" applyBorder="1">
      <alignment vertical="center"/>
    </xf>
    <xf numFmtId="0" fontId="7" fillId="0" borderId="30" xfId="1" applyFont="1" applyBorder="1" applyAlignment="1">
      <alignment horizontal="center" vertical="center"/>
    </xf>
    <xf numFmtId="38" fontId="7" fillId="0" borderId="31" xfId="2" applyFont="1" applyBorder="1" applyAlignment="1">
      <alignment horizontal="right" vertical="center"/>
    </xf>
    <xf numFmtId="38" fontId="7" fillId="0" borderId="32" xfId="2" applyFont="1" applyBorder="1">
      <alignment vertical="center"/>
    </xf>
    <xf numFmtId="38" fontId="7" fillId="0" borderId="38" xfId="2" applyFont="1" applyBorder="1">
      <alignment vertical="center"/>
    </xf>
    <xf numFmtId="38" fontId="7" fillId="0" borderId="43" xfId="2" applyFont="1" applyBorder="1">
      <alignment vertical="center"/>
    </xf>
    <xf numFmtId="0" fontId="5" fillId="0" borderId="0" xfId="1" applyFont="1" applyBorder="1">
      <alignment vertical="center"/>
    </xf>
    <xf numFmtId="38" fontId="5" fillId="0" borderId="0" xfId="2" applyFont="1" applyBorder="1">
      <alignment vertical="center"/>
    </xf>
    <xf numFmtId="38" fontId="7" fillId="0" borderId="0" xfId="2" applyFont="1" applyBorder="1">
      <alignment vertical="center"/>
    </xf>
    <xf numFmtId="0" fontId="8" fillId="2" borderId="47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8" fillId="2" borderId="48" xfId="2" applyFont="1" applyFill="1" applyBorder="1">
      <alignment vertical="center"/>
    </xf>
    <xf numFmtId="3" fontId="8" fillId="0" borderId="0" xfId="1" applyNumberFormat="1" applyFont="1" applyAlignment="1">
      <alignment horizontal="center" vertical="center"/>
    </xf>
    <xf numFmtId="0" fontId="5" fillId="0" borderId="0" xfId="1" applyFont="1" applyFill="1" applyBorder="1">
      <alignment vertical="center"/>
    </xf>
    <xf numFmtId="38" fontId="5" fillId="0" borderId="0" xfId="2" applyFont="1" applyFill="1" applyBorder="1">
      <alignment vertical="center"/>
    </xf>
    <xf numFmtId="38" fontId="8" fillId="0" borderId="0" xfId="2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0" xfId="1" applyFont="1" applyAlignment="1">
      <alignment vertical="center"/>
    </xf>
    <xf numFmtId="38" fontId="6" fillId="0" borderId="0" xfId="2" applyFont="1">
      <alignment vertical="center"/>
    </xf>
    <xf numFmtId="184" fontId="7" fillId="0" borderId="0" xfId="2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86" fontId="7" fillId="0" borderId="0" xfId="2" applyNumberFormat="1" applyFont="1" applyAlignment="1">
      <alignment horizontal="left" vertical="center"/>
    </xf>
    <xf numFmtId="40" fontId="7" fillId="0" borderId="26" xfId="2" applyNumberFormat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38" fontId="7" fillId="0" borderId="53" xfId="2" applyFont="1" applyBorder="1" applyAlignment="1">
      <alignment horizontal="right" vertical="center"/>
    </xf>
    <xf numFmtId="185" fontId="7" fillId="0" borderId="0" xfId="2" applyNumberFormat="1" applyFont="1" applyAlignment="1">
      <alignment horizontal="left" vertical="center"/>
    </xf>
    <xf numFmtId="0" fontId="7" fillId="0" borderId="31" xfId="1" applyFont="1" applyBorder="1">
      <alignment vertical="center"/>
    </xf>
    <xf numFmtId="0" fontId="7" fillId="0" borderId="33" xfId="1" applyFont="1" applyBorder="1">
      <alignment vertical="center"/>
    </xf>
    <xf numFmtId="0" fontId="7" fillId="0" borderId="34" xfId="1" applyFont="1" applyBorder="1">
      <alignment vertical="center"/>
    </xf>
    <xf numFmtId="0" fontId="7" fillId="0" borderId="35" xfId="1" applyFont="1" applyBorder="1">
      <alignment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applyFont="1" applyBorder="1">
      <alignment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1" xfId="1" applyFont="1" applyBorder="1">
      <alignment vertical="center"/>
    </xf>
    <xf numFmtId="0" fontId="7" fillId="0" borderId="44" xfId="1" applyFont="1" applyBorder="1">
      <alignment vertical="center"/>
    </xf>
    <xf numFmtId="0" fontId="7" fillId="0" borderId="4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20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4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0" fontId="7" fillId="0" borderId="26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28" xfId="1" applyFont="1" applyBorder="1" applyAlignment="1">
      <alignment vertical="center" wrapText="1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28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9" xfId="2" applyFont="1" applyBorder="1" applyAlignment="1">
      <alignment vertical="center"/>
    </xf>
    <xf numFmtId="38" fontId="7" fillId="0" borderId="15" xfId="2" applyFont="1" applyBorder="1" applyAlignment="1">
      <alignment vertical="center"/>
    </xf>
    <xf numFmtId="0" fontId="7" fillId="0" borderId="49" xfId="1" applyFont="1" applyBorder="1" applyAlignment="1">
      <alignment horizontal="center"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177" fontId="7" fillId="0" borderId="10" xfId="1" quotePrefix="1" applyNumberFormat="1" applyFont="1" applyBorder="1" applyAlignment="1">
      <alignment horizontal="center" vertical="center" wrapText="1"/>
    </xf>
    <xf numFmtId="177" fontId="7" fillId="0" borderId="11" xfId="1" quotePrefix="1" applyNumberFormat="1" applyFont="1" applyBorder="1" applyAlignment="1">
      <alignment horizontal="center" vertical="center" wrapText="1"/>
    </xf>
    <xf numFmtId="177" fontId="7" fillId="0" borderId="12" xfId="1" quotePrefix="1" applyNumberFormat="1" applyFont="1" applyBorder="1" applyAlignment="1">
      <alignment horizontal="center" vertical="center" wrapText="1"/>
    </xf>
    <xf numFmtId="177" fontId="7" fillId="0" borderId="10" xfId="1" quotePrefix="1" applyNumberFormat="1" applyFont="1" applyBorder="1" applyAlignment="1">
      <alignment horizontal="left" vertical="center" wrapText="1"/>
    </xf>
    <xf numFmtId="177" fontId="7" fillId="0" borderId="11" xfId="1" quotePrefix="1" applyNumberFormat="1" applyFont="1" applyBorder="1" applyAlignment="1">
      <alignment horizontal="left" vertical="center" wrapText="1"/>
    </xf>
    <xf numFmtId="177" fontId="7" fillId="0" borderId="12" xfId="1" quotePrefix="1" applyNumberFormat="1" applyFont="1" applyBorder="1" applyAlignment="1">
      <alignment horizontal="left" vertical="center" wrapText="1"/>
    </xf>
    <xf numFmtId="177" fontId="7" fillId="0" borderId="16" xfId="1" quotePrefix="1" applyNumberFormat="1" applyFont="1" applyBorder="1" applyAlignment="1">
      <alignment horizontal="left" vertical="center" wrapText="1"/>
    </xf>
    <xf numFmtId="177" fontId="7" fillId="0" borderId="17" xfId="1" quotePrefix="1" applyNumberFormat="1" applyFont="1" applyBorder="1" applyAlignment="1">
      <alignment horizontal="left" vertical="center" wrapText="1"/>
    </xf>
    <xf numFmtId="177" fontId="7" fillId="0" borderId="18" xfId="1" quotePrefix="1" applyNumberFormat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/>
    </xf>
    <xf numFmtId="177" fontId="7" fillId="0" borderId="19" xfId="1" quotePrefix="1" applyNumberFormat="1" applyFont="1" applyBorder="1" applyAlignment="1">
      <alignment horizontal="center" vertical="center" wrapText="1"/>
    </xf>
    <xf numFmtId="177" fontId="7" fillId="0" borderId="50" xfId="1" quotePrefix="1" applyNumberFormat="1" applyFont="1" applyBorder="1" applyAlignment="1">
      <alignment horizontal="center" vertical="center" wrapText="1"/>
    </xf>
    <xf numFmtId="177" fontId="7" fillId="0" borderId="51" xfId="1" quotePrefix="1" applyNumberFormat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38100</xdr:rowOff>
    </xdr:from>
    <xdr:to>
      <xdr:col>2</xdr:col>
      <xdr:colOff>1371600</xdr:colOff>
      <xdr:row>19</xdr:row>
      <xdr:rowOff>171449</xdr:rowOff>
    </xdr:to>
    <xdr:sp macro="" textlink="">
      <xdr:nvSpPr>
        <xdr:cNvPr id="2" name="二等辺三角形 1"/>
        <xdr:cNvSpPr/>
      </xdr:nvSpPr>
      <xdr:spPr>
        <a:xfrm flipV="1">
          <a:off x="2714625" y="6724650"/>
          <a:ext cx="1371600" cy="581024"/>
        </a:xfrm>
        <a:prstGeom prst="triangl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16</xdr:row>
      <xdr:rowOff>19049</xdr:rowOff>
    </xdr:from>
    <xdr:to>
      <xdr:col>3</xdr:col>
      <xdr:colOff>0</xdr:colOff>
      <xdr:row>17</xdr:row>
      <xdr:rowOff>133349</xdr:rowOff>
    </xdr:to>
    <xdr:sp macro="" textlink="">
      <xdr:nvSpPr>
        <xdr:cNvPr id="2" name="二等辺三角形 1"/>
        <xdr:cNvSpPr/>
      </xdr:nvSpPr>
      <xdr:spPr>
        <a:xfrm flipV="1">
          <a:off x="2524125" y="5857874"/>
          <a:ext cx="1571625" cy="247650"/>
        </a:xfrm>
        <a:prstGeom prst="triangl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abSelected="1" view="pageBreakPreview" topLeftCell="A16" zoomScaleNormal="100" zoomScaleSheetLayoutView="100" workbookViewId="0">
      <selection activeCell="F21" sqref="F21"/>
    </sheetView>
  </sheetViews>
  <sheetFormatPr defaultRowHeight="13.5" x14ac:dyDescent="0.4"/>
  <cols>
    <col min="1" max="1" width="17.5" style="2" customWidth="1"/>
    <col min="2" max="3" width="18.125" style="2" customWidth="1"/>
    <col min="4" max="4" width="6.375" style="2" customWidth="1"/>
    <col min="5" max="5" width="3.75" style="2" customWidth="1"/>
    <col min="6" max="6" width="6.5" style="2" customWidth="1"/>
    <col min="7" max="7" width="15.375" style="2" customWidth="1"/>
    <col min="8" max="8" width="7.375" style="2" customWidth="1"/>
    <col min="9" max="9" width="10.5" style="2" customWidth="1"/>
    <col min="10" max="10" width="11.375" style="4" customWidth="1"/>
    <col min="11" max="16384" width="9" style="2"/>
  </cols>
  <sheetData>
    <row r="1" spans="1:10" ht="38.25" customHeight="1" x14ac:dyDescent="0.4">
      <c r="A1" s="1" t="s">
        <v>21</v>
      </c>
      <c r="D1" s="3"/>
      <c r="E1" s="3"/>
      <c r="F1" s="3"/>
      <c r="G1" s="3"/>
      <c r="H1" s="3"/>
    </row>
    <row r="2" spans="1:10" ht="18" customHeight="1" x14ac:dyDescent="0.4">
      <c r="A2" s="1"/>
      <c r="D2" s="3"/>
      <c r="E2" s="3"/>
      <c r="F2" s="3"/>
      <c r="G2" s="3"/>
      <c r="H2" s="3"/>
    </row>
    <row r="3" spans="1:10" ht="27.75" customHeight="1" x14ac:dyDescent="0.4">
      <c r="A3" s="77" t="s">
        <v>0</v>
      </c>
      <c r="B3" s="77"/>
      <c r="C3" s="77" t="s">
        <v>22</v>
      </c>
      <c r="D3" s="77"/>
      <c r="E3" s="77"/>
      <c r="F3" s="77"/>
      <c r="G3" s="77"/>
      <c r="H3" s="77"/>
    </row>
    <row r="4" spans="1:10" ht="13.5" customHeight="1" x14ac:dyDescent="0.4">
      <c r="A4" s="5"/>
      <c r="B4" s="5"/>
      <c r="C4" s="5"/>
      <c r="D4" s="5"/>
      <c r="E4" s="5"/>
      <c r="F4" s="5"/>
      <c r="G4" s="5"/>
      <c r="H4" s="5"/>
    </row>
    <row r="5" spans="1:10" ht="18" customHeight="1" thickBot="1" x14ac:dyDescent="0.45">
      <c r="B5" s="6"/>
      <c r="J5" s="7"/>
    </row>
    <row r="6" spans="1:10" ht="31.5" customHeight="1" thickBot="1" x14ac:dyDescent="0.45">
      <c r="A6" s="8" t="s">
        <v>1</v>
      </c>
      <c r="B6" s="9" t="s">
        <v>2</v>
      </c>
      <c r="C6" s="10">
        <v>12</v>
      </c>
      <c r="D6" s="59" t="s">
        <v>3</v>
      </c>
      <c r="E6" s="78"/>
      <c r="F6" s="78"/>
      <c r="G6" s="78"/>
      <c r="H6" s="79"/>
      <c r="J6" s="7"/>
    </row>
    <row r="7" spans="1:10" ht="21.75" customHeight="1" x14ac:dyDescent="0.4">
      <c r="A7" s="80" t="s">
        <v>4</v>
      </c>
      <c r="B7" s="82"/>
      <c r="C7" s="84">
        <f>B7*$C$6</f>
        <v>0</v>
      </c>
      <c r="D7" s="92"/>
      <c r="E7" s="93"/>
      <c r="F7" s="93"/>
      <c r="G7" s="93"/>
      <c r="H7" s="94"/>
    </row>
    <row r="8" spans="1:10" ht="21.75" customHeight="1" thickBot="1" x14ac:dyDescent="0.45">
      <c r="A8" s="81"/>
      <c r="B8" s="83"/>
      <c r="C8" s="85"/>
      <c r="D8" s="95"/>
      <c r="E8" s="96"/>
      <c r="F8" s="96"/>
      <c r="G8" s="96"/>
      <c r="H8" s="97"/>
      <c r="J8" s="7"/>
    </row>
    <row r="9" spans="1:10" ht="29.25" customHeight="1" thickTop="1" x14ac:dyDescent="0.4">
      <c r="A9" s="11" t="s">
        <v>5</v>
      </c>
      <c r="B9" s="12"/>
      <c r="C9" s="13">
        <f t="shared" ref="C9:C15" si="0">B9*$C$6</f>
        <v>0</v>
      </c>
      <c r="D9" s="61"/>
      <c r="E9" s="62"/>
      <c r="F9" s="63"/>
      <c r="G9" s="63"/>
      <c r="H9" s="64"/>
      <c r="J9" s="14"/>
    </row>
    <row r="10" spans="1:10" ht="29.25" customHeight="1" x14ac:dyDescent="0.4">
      <c r="A10" s="15" t="s">
        <v>6</v>
      </c>
      <c r="B10" s="16"/>
      <c r="C10" s="13">
        <f t="shared" si="0"/>
        <v>0</v>
      </c>
      <c r="D10" s="65"/>
      <c r="E10" s="66"/>
      <c r="F10" s="67"/>
      <c r="G10" s="67"/>
      <c r="H10" s="68"/>
      <c r="J10" s="17"/>
    </row>
    <row r="11" spans="1:10" ht="29.25" customHeight="1" x14ac:dyDescent="0.4">
      <c r="A11" s="15" t="s">
        <v>7</v>
      </c>
      <c r="B11" s="16"/>
      <c r="C11" s="18">
        <f t="shared" si="0"/>
        <v>0</v>
      </c>
      <c r="D11" s="69"/>
      <c r="E11" s="70"/>
      <c r="F11" s="71"/>
      <c r="G11" s="71"/>
      <c r="H11" s="72"/>
    </row>
    <row r="12" spans="1:10" ht="29.25" customHeight="1" x14ac:dyDescent="0.4">
      <c r="A12" s="15" t="s">
        <v>8</v>
      </c>
      <c r="B12" s="16"/>
      <c r="C12" s="18">
        <f t="shared" si="0"/>
        <v>0</v>
      </c>
      <c r="D12" s="69"/>
      <c r="E12" s="70"/>
      <c r="F12" s="71"/>
      <c r="G12" s="71"/>
      <c r="H12" s="72"/>
    </row>
    <row r="13" spans="1:10" ht="29.25" customHeight="1" x14ac:dyDescent="0.4">
      <c r="A13" s="15" t="s">
        <v>9</v>
      </c>
      <c r="B13" s="16"/>
      <c r="C13" s="18">
        <f t="shared" si="0"/>
        <v>0</v>
      </c>
      <c r="D13" s="73"/>
      <c r="E13" s="74"/>
      <c r="F13" s="75"/>
      <c r="G13" s="75"/>
      <c r="H13" s="76"/>
    </row>
    <row r="14" spans="1:10" ht="29.25" customHeight="1" x14ac:dyDescent="0.4">
      <c r="A14" s="15" t="s">
        <v>10</v>
      </c>
      <c r="B14" s="16"/>
      <c r="C14" s="18">
        <f t="shared" si="0"/>
        <v>0</v>
      </c>
      <c r="D14" s="73"/>
      <c r="E14" s="74"/>
      <c r="F14" s="75"/>
      <c r="G14" s="75"/>
      <c r="H14" s="76"/>
    </row>
    <row r="15" spans="1:10" ht="31.5" customHeight="1" thickBot="1" x14ac:dyDescent="0.45">
      <c r="A15" s="19"/>
      <c r="B15" s="20"/>
      <c r="C15" s="21">
        <f t="shared" si="0"/>
        <v>0</v>
      </c>
      <c r="D15" s="45"/>
      <c r="E15" s="46"/>
      <c r="F15" s="47"/>
      <c r="G15" s="47"/>
      <c r="H15" s="48"/>
    </row>
    <row r="16" spans="1:10" ht="31.5" customHeight="1" thickTop="1" x14ac:dyDescent="0.4">
      <c r="A16" s="49" t="s">
        <v>11</v>
      </c>
      <c r="B16" s="50"/>
      <c r="C16" s="22">
        <f>SUM(C9:C15)</f>
        <v>0</v>
      </c>
      <c r="D16" s="51"/>
      <c r="E16" s="52"/>
      <c r="F16" s="52"/>
      <c r="G16" s="52"/>
      <c r="H16" s="53"/>
    </row>
    <row r="17" spans="1:8" ht="34.5" customHeight="1" thickBot="1" x14ac:dyDescent="0.45">
      <c r="A17" s="54" t="s">
        <v>12</v>
      </c>
      <c r="B17" s="55"/>
      <c r="C17" s="23">
        <f>INT(C16*0.8)</f>
        <v>0</v>
      </c>
      <c r="D17" s="56"/>
      <c r="E17" s="57"/>
      <c r="F17" s="57"/>
      <c r="G17" s="57"/>
      <c r="H17" s="58"/>
    </row>
    <row r="18" spans="1:8" ht="35.25" customHeight="1" thickBot="1" x14ac:dyDescent="0.45">
      <c r="A18" s="59" t="s">
        <v>13</v>
      </c>
      <c r="B18" s="60"/>
      <c r="C18" s="23">
        <f>+C7+C17</f>
        <v>0</v>
      </c>
      <c r="D18" s="56"/>
      <c r="E18" s="57"/>
      <c r="F18" s="57"/>
      <c r="G18" s="57"/>
      <c r="H18" s="58"/>
    </row>
    <row r="19" spans="1:8" ht="35.25" customHeight="1" x14ac:dyDescent="0.4">
      <c r="B19" s="14"/>
      <c r="C19" s="14"/>
    </row>
    <row r="20" spans="1:8" ht="31.5" customHeight="1" thickBot="1" x14ac:dyDescent="0.45">
      <c r="A20" s="24"/>
      <c r="B20" s="25"/>
      <c r="C20" s="14"/>
    </row>
    <row r="21" spans="1:8" ht="31.5" customHeight="1" thickBot="1" x14ac:dyDescent="0.45">
      <c r="A21" s="24"/>
      <c r="B21" s="26" t="s">
        <v>14</v>
      </c>
      <c r="C21" s="27" t="s">
        <v>15</v>
      </c>
      <c r="D21" s="28"/>
      <c r="E21" s="28"/>
      <c r="F21" s="28"/>
      <c r="G21" s="28"/>
      <c r="H21" s="28"/>
    </row>
    <row r="22" spans="1:8" ht="31.5" customHeight="1" thickBot="1" x14ac:dyDescent="0.45">
      <c r="A22" s="24"/>
      <c r="B22" s="29">
        <f>220000*C6</f>
        <v>2640000</v>
      </c>
      <c r="C22" s="30">
        <f>ROUNDDOWN(MIN(INT(C18),B22),-2)</f>
        <v>0</v>
      </c>
      <c r="D22" s="98" t="s">
        <v>23</v>
      </c>
      <c r="E22" s="31"/>
      <c r="F22" s="31"/>
      <c r="G22" s="31"/>
      <c r="H22" s="31"/>
    </row>
    <row r="23" spans="1:8" ht="31.5" customHeight="1" x14ac:dyDescent="0.4">
      <c r="A23" s="32"/>
      <c r="B23" s="33"/>
      <c r="C23" s="34"/>
      <c r="D23" s="35"/>
      <c r="E23" s="35"/>
      <c r="F23" s="35"/>
      <c r="G23" s="35"/>
      <c r="H23" s="35"/>
    </row>
    <row r="24" spans="1:8" ht="30" customHeight="1" x14ac:dyDescent="0.4">
      <c r="A24" s="36" t="s">
        <v>16</v>
      </c>
      <c r="B24" s="37"/>
      <c r="C24" s="38">
        <f>C6</f>
        <v>12</v>
      </c>
      <c r="D24" s="35"/>
      <c r="E24" s="35"/>
      <c r="F24" s="35"/>
      <c r="G24" s="35"/>
      <c r="H24" s="35"/>
    </row>
    <row r="25" spans="1:8" ht="30" customHeight="1" x14ac:dyDescent="0.4">
      <c r="A25" s="39" t="s">
        <v>17</v>
      </c>
      <c r="B25" s="44">
        <f>C6</f>
        <v>12</v>
      </c>
      <c r="C25" s="44"/>
      <c r="D25" s="44"/>
      <c r="E25" s="40"/>
      <c r="F25" s="40"/>
      <c r="G25" s="40"/>
      <c r="H25" s="40"/>
    </row>
  </sheetData>
  <mergeCells count="21">
    <mergeCell ref="D14:H14"/>
    <mergeCell ref="A3:B3"/>
    <mergeCell ref="C3:H3"/>
    <mergeCell ref="D6:H6"/>
    <mergeCell ref="A7:A8"/>
    <mergeCell ref="B7:B8"/>
    <mergeCell ref="C7:C8"/>
    <mergeCell ref="D7:H8"/>
    <mergeCell ref="D9:H9"/>
    <mergeCell ref="D10:H10"/>
    <mergeCell ref="D11:H11"/>
    <mergeCell ref="D12:H12"/>
    <mergeCell ref="D13:H13"/>
    <mergeCell ref="B25:D25"/>
    <mergeCell ref="D15:H15"/>
    <mergeCell ref="A16:B16"/>
    <mergeCell ref="D16:H16"/>
    <mergeCell ref="A17:B17"/>
    <mergeCell ref="D17:H17"/>
    <mergeCell ref="A18:B18"/>
    <mergeCell ref="D18:H18"/>
  </mergeCells>
  <phoneticPr fontId="3"/>
  <dataValidations count="1">
    <dataValidation imeMode="off" allowBlank="1" showInputMessage="1" showErrorMessage="1" sqref="B7 B9:B15"/>
  </dataValidations>
  <pageMargins left="0.51181102362204722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3"/>
  <sheetViews>
    <sheetView view="pageBreakPreview" zoomScaleNormal="100" zoomScaleSheetLayoutView="100" workbookViewId="0">
      <selection activeCell="F20" sqref="F20"/>
    </sheetView>
  </sheetViews>
  <sheetFormatPr defaultRowHeight="13.5" x14ac:dyDescent="0.4"/>
  <cols>
    <col min="1" max="1" width="17.5" style="2" customWidth="1"/>
    <col min="2" max="3" width="18.125" style="2" customWidth="1"/>
    <col min="4" max="4" width="6.375" style="2" customWidth="1"/>
    <col min="5" max="5" width="3.75" style="2" customWidth="1"/>
    <col min="6" max="6" width="6.5" style="2" customWidth="1"/>
    <col min="7" max="7" width="15.375" style="2" customWidth="1"/>
    <col min="8" max="8" width="7.375" style="2" customWidth="1"/>
    <col min="9" max="9" width="10.5" style="2" customWidth="1"/>
    <col min="10" max="10" width="11.375" style="4" customWidth="1"/>
    <col min="11" max="16384" width="9" style="2"/>
  </cols>
  <sheetData>
    <row r="1" spans="1:10" ht="38.25" customHeight="1" x14ac:dyDescent="0.4">
      <c r="A1" s="1" t="s">
        <v>21</v>
      </c>
      <c r="D1" s="3"/>
      <c r="E1" s="3"/>
      <c r="F1" s="3"/>
      <c r="G1" s="3"/>
      <c r="H1" s="3"/>
    </row>
    <row r="2" spans="1:10" ht="18" customHeight="1" x14ac:dyDescent="0.4">
      <c r="A2" s="1"/>
      <c r="D2" s="3"/>
      <c r="E2" s="3"/>
      <c r="F2" s="3"/>
      <c r="G2" s="3"/>
      <c r="H2" s="3"/>
    </row>
    <row r="3" spans="1:10" ht="27.75" customHeight="1" x14ac:dyDescent="0.4">
      <c r="A3" s="77" t="s">
        <v>0</v>
      </c>
      <c r="B3" s="77"/>
      <c r="C3" s="77" t="s">
        <v>22</v>
      </c>
      <c r="D3" s="77"/>
      <c r="E3" s="77"/>
      <c r="F3" s="77"/>
      <c r="G3" s="77"/>
      <c r="H3" s="77"/>
    </row>
    <row r="4" spans="1:10" ht="13.5" customHeight="1" x14ac:dyDescent="0.4">
      <c r="A4" s="5"/>
      <c r="B4" s="5"/>
      <c r="C4" s="5"/>
      <c r="D4" s="5"/>
      <c r="E4" s="5"/>
      <c r="F4" s="5"/>
      <c r="G4" s="5"/>
      <c r="H4" s="5"/>
    </row>
    <row r="5" spans="1:10" ht="18" customHeight="1" thickBot="1" x14ac:dyDescent="0.45">
      <c r="B5" s="6"/>
      <c r="J5" s="7"/>
    </row>
    <row r="6" spans="1:10" ht="31.5" customHeight="1" thickBot="1" x14ac:dyDescent="0.45">
      <c r="A6" s="8" t="s">
        <v>1</v>
      </c>
      <c r="B6" s="9" t="s">
        <v>2</v>
      </c>
      <c r="C6" s="10">
        <v>12</v>
      </c>
      <c r="D6" s="59" t="s">
        <v>3</v>
      </c>
      <c r="E6" s="78"/>
      <c r="F6" s="78"/>
      <c r="G6" s="78"/>
      <c r="H6" s="79"/>
      <c r="J6" s="7"/>
    </row>
    <row r="7" spans="1:10" ht="21.75" customHeight="1" x14ac:dyDescent="0.4">
      <c r="A7" s="80" t="s">
        <v>18</v>
      </c>
      <c r="B7" s="82"/>
      <c r="C7" s="84">
        <f>B7*$C$6</f>
        <v>0</v>
      </c>
      <c r="D7" s="89"/>
      <c r="E7" s="90"/>
      <c r="F7" s="90"/>
      <c r="G7" s="90"/>
      <c r="H7" s="91"/>
    </row>
    <row r="8" spans="1:10" ht="21.75" customHeight="1" x14ac:dyDescent="0.4">
      <c r="A8" s="86"/>
      <c r="B8" s="87"/>
      <c r="C8" s="88"/>
      <c r="D8" s="99"/>
      <c r="E8" s="100"/>
      <c r="F8" s="100"/>
      <c r="G8" s="100"/>
      <c r="H8" s="101"/>
      <c r="J8" s="7"/>
    </row>
    <row r="9" spans="1:10" ht="29.25" customHeight="1" x14ac:dyDescent="0.4">
      <c r="A9" s="15" t="s">
        <v>5</v>
      </c>
      <c r="B9" s="16"/>
      <c r="C9" s="18">
        <f t="shared" ref="C9:C15" si="0">B9*$C$6</f>
        <v>0</v>
      </c>
      <c r="D9" s="61"/>
      <c r="E9" s="62"/>
      <c r="F9" s="63"/>
      <c r="G9" s="63"/>
      <c r="H9" s="64"/>
      <c r="J9" s="14"/>
    </row>
    <row r="10" spans="1:10" ht="29.25" customHeight="1" x14ac:dyDescent="0.4">
      <c r="A10" s="15" t="s">
        <v>6</v>
      </c>
      <c r="B10" s="16"/>
      <c r="C10" s="13">
        <f t="shared" si="0"/>
        <v>0</v>
      </c>
      <c r="D10" s="65"/>
      <c r="E10" s="66"/>
      <c r="F10" s="67"/>
      <c r="G10" s="67"/>
      <c r="H10" s="68"/>
      <c r="J10" s="17"/>
    </row>
    <row r="11" spans="1:10" ht="29.25" customHeight="1" x14ac:dyDescent="0.4">
      <c r="A11" s="15" t="s">
        <v>7</v>
      </c>
      <c r="B11" s="16"/>
      <c r="C11" s="18">
        <f t="shared" si="0"/>
        <v>0</v>
      </c>
      <c r="D11" s="69"/>
      <c r="E11" s="70"/>
      <c r="F11" s="71"/>
      <c r="G11" s="71"/>
      <c r="H11" s="72"/>
    </row>
    <row r="12" spans="1:10" ht="29.25" customHeight="1" x14ac:dyDescent="0.4">
      <c r="A12" s="15" t="s">
        <v>8</v>
      </c>
      <c r="B12" s="41"/>
      <c r="C12" s="18">
        <f t="shared" si="0"/>
        <v>0</v>
      </c>
      <c r="D12" s="69"/>
      <c r="E12" s="70"/>
      <c r="F12" s="71"/>
      <c r="G12" s="71"/>
      <c r="H12" s="72"/>
    </row>
    <row r="13" spans="1:10" ht="29.25" customHeight="1" x14ac:dyDescent="0.4">
      <c r="A13" s="15" t="s">
        <v>9</v>
      </c>
      <c r="B13" s="16"/>
      <c r="C13" s="18">
        <f t="shared" si="0"/>
        <v>0</v>
      </c>
      <c r="D13" s="73"/>
      <c r="E13" s="74"/>
      <c r="F13" s="75"/>
      <c r="G13" s="75"/>
      <c r="H13" s="76"/>
    </row>
    <row r="14" spans="1:10" ht="29.25" customHeight="1" x14ac:dyDescent="0.4">
      <c r="A14" s="15" t="s">
        <v>10</v>
      </c>
      <c r="B14" s="16"/>
      <c r="C14" s="18">
        <f t="shared" si="0"/>
        <v>0</v>
      </c>
      <c r="D14" s="73"/>
      <c r="E14" s="74"/>
      <c r="F14" s="75"/>
      <c r="G14" s="75"/>
      <c r="H14" s="76"/>
    </row>
    <row r="15" spans="1:10" ht="31.5" customHeight="1" thickBot="1" x14ac:dyDescent="0.45">
      <c r="A15" s="19"/>
      <c r="B15" s="20"/>
      <c r="C15" s="21">
        <f t="shared" si="0"/>
        <v>0</v>
      </c>
      <c r="D15" s="45"/>
      <c r="E15" s="46"/>
      <c r="F15" s="47"/>
      <c r="G15" s="47"/>
      <c r="H15" s="48"/>
    </row>
    <row r="16" spans="1:10" ht="34.5" customHeight="1" thickTop="1" thickBot="1" x14ac:dyDescent="0.45">
      <c r="A16" s="42" t="s">
        <v>19</v>
      </c>
      <c r="B16" s="43">
        <f>SUM(B7:B15)</f>
        <v>0</v>
      </c>
      <c r="C16" s="23">
        <f>SUM(C7:C15)</f>
        <v>0</v>
      </c>
      <c r="D16" s="56"/>
      <c r="E16" s="57"/>
      <c r="F16" s="57"/>
      <c r="G16" s="57"/>
      <c r="H16" s="58"/>
    </row>
    <row r="17" spans="1:8" ht="10.5" customHeight="1" x14ac:dyDescent="0.4">
      <c r="B17" s="14"/>
      <c r="C17" s="14"/>
    </row>
    <row r="18" spans="1:8" ht="31.5" customHeight="1" thickBot="1" x14ac:dyDescent="0.45">
      <c r="A18" s="24"/>
      <c r="B18" s="25"/>
      <c r="C18" s="14"/>
    </row>
    <row r="19" spans="1:8" ht="31.5" customHeight="1" thickBot="1" x14ac:dyDescent="0.45">
      <c r="A19" s="24"/>
      <c r="B19" s="26" t="s">
        <v>14</v>
      </c>
      <c r="C19" s="27" t="s">
        <v>20</v>
      </c>
      <c r="D19" s="28"/>
      <c r="E19" s="28"/>
      <c r="F19" s="28"/>
      <c r="G19" s="28"/>
      <c r="H19" s="28"/>
    </row>
    <row r="20" spans="1:8" ht="31.5" customHeight="1" thickBot="1" x14ac:dyDescent="0.45">
      <c r="A20" s="24"/>
      <c r="B20" s="29">
        <f>220000*C6</f>
        <v>2640000</v>
      </c>
      <c r="C20" s="30">
        <f>ROUNDDOWN(MIN(INT(C16*0.8),B20),-2)</f>
        <v>0</v>
      </c>
      <c r="D20" s="98" t="s">
        <v>23</v>
      </c>
      <c r="E20" s="31"/>
      <c r="F20" s="31"/>
      <c r="G20" s="31"/>
      <c r="H20" s="31"/>
    </row>
    <row r="21" spans="1:8" ht="31.5" customHeight="1" x14ac:dyDescent="0.4">
      <c r="A21" s="32"/>
      <c r="B21" s="33"/>
      <c r="C21" s="34"/>
      <c r="D21" s="35"/>
      <c r="E21" s="35"/>
      <c r="F21" s="35"/>
      <c r="G21" s="35"/>
      <c r="H21" s="35"/>
    </row>
    <row r="22" spans="1:8" ht="31.5" customHeight="1" x14ac:dyDescent="0.4">
      <c r="A22" s="36" t="s">
        <v>16</v>
      </c>
      <c r="B22" s="37"/>
      <c r="C22" s="38">
        <f>C6</f>
        <v>12</v>
      </c>
      <c r="D22" s="35"/>
      <c r="E22" s="35"/>
      <c r="F22" s="35"/>
      <c r="G22" s="35"/>
      <c r="H22" s="35"/>
    </row>
    <row r="23" spans="1:8" ht="31.5" customHeight="1" x14ac:dyDescent="0.4">
      <c r="A23" s="39" t="s">
        <v>17</v>
      </c>
      <c r="B23" s="44">
        <f>C6</f>
        <v>12</v>
      </c>
      <c r="C23" s="44"/>
      <c r="D23" s="44"/>
      <c r="E23" s="40"/>
      <c r="F23" s="40"/>
      <c r="G23" s="40"/>
      <c r="H23" s="40"/>
    </row>
  </sheetData>
  <mergeCells count="16">
    <mergeCell ref="A3:B3"/>
    <mergeCell ref="C3:H3"/>
    <mergeCell ref="D6:H6"/>
    <mergeCell ref="A7:A8"/>
    <mergeCell ref="B7:B8"/>
    <mergeCell ref="C7:C8"/>
    <mergeCell ref="D7:H8"/>
    <mergeCell ref="D15:H15"/>
    <mergeCell ref="D16:H16"/>
    <mergeCell ref="B23:D23"/>
    <mergeCell ref="D9:H9"/>
    <mergeCell ref="D10:H10"/>
    <mergeCell ref="D11:H11"/>
    <mergeCell ref="D12:H12"/>
    <mergeCell ref="D13:H13"/>
    <mergeCell ref="D14:H14"/>
  </mergeCells>
  <phoneticPr fontId="3"/>
  <dataValidations count="1">
    <dataValidation imeMode="off" allowBlank="1" showInputMessage="1" showErrorMessage="1" sqref="B7 B9:B15"/>
  </dataValidations>
  <pageMargins left="0.51181102362204722" right="0.5118110236220472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内訳(賃料100%)</vt:lpstr>
      <vt:lpstr>内訳(賃料80%)</vt:lpstr>
      <vt:lpstr>'内訳(賃料100%)'!Print_Area</vt:lpstr>
      <vt:lpstr>'内訳(賃料80%)'!Print_Area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維持管理経費の内訳表（交付申請時）</dc:title>
  <dc:creator>千代田区</dc:creator>
  <cp:lastModifiedBy/>
  <dcterms:created xsi:type="dcterms:W3CDTF">2015-06-05T18:19:34Z</dcterms:created>
  <dcterms:modified xsi:type="dcterms:W3CDTF">2022-12-13T01:14:50Z</dcterms:modified>
</cp:coreProperties>
</file>